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6395" windowHeight="9720" activeTab="0"/>
  </bookViews>
  <sheets>
    <sheet name="Jun. Pr." sheetId="1" r:id="rId1"/>
    <sheet name="Final Jun." sheetId="2" r:id="rId2"/>
    <sheet name="Elite Pr." sheetId="3" r:id="rId3"/>
    <sheet name="Final Elite" sheetId="4" r:id="rId4"/>
  </sheets>
  <externalReferences>
    <externalReference r:id="rId7"/>
    <externalReference r:id="rId8"/>
    <externalReference r:id="rId9"/>
  </externalReferences>
  <definedNames>
    <definedName name="Elite">'[1]Tireurs'!$A$2:$D$66</definedName>
    <definedName name="finale">'[2]50 PL'!#REF!</definedName>
  </definedNames>
  <calcPr fullCalcOnLoad="1"/>
</workbook>
</file>

<file path=xl/sharedStrings.xml><?xml version="1.0" encoding="utf-8"?>
<sst xmlns="http://schemas.openxmlformats.org/spreadsheetml/2006/main" count="54" uniqueCount="24">
  <si>
    <t>FSVT.</t>
  </si>
  <si>
    <t>Federation Sportive Valaisanne de Tir</t>
  </si>
  <si>
    <t>WSSV.</t>
  </si>
  <si>
    <t>Walliser Schiess Sport Verband</t>
  </si>
  <si>
    <t>Match</t>
  </si>
  <si>
    <t>Championnat Valaisan 21. Fév. 2009 à Viège</t>
  </si>
  <si>
    <t>Wallisermeisterschaft 21.Feb.2009 in Visp</t>
  </si>
  <si>
    <t>Elite</t>
  </si>
  <si>
    <t>Rg</t>
  </si>
  <si>
    <t>Name - Vorname
Nom - prénom</t>
  </si>
  <si>
    <t>Sektion
Société</t>
  </si>
  <si>
    <t>Zwt.</t>
  </si>
  <si>
    <t>Final</t>
  </si>
  <si>
    <t>Endtot</t>
  </si>
  <si>
    <r>
      <t xml:space="preserve">•  </t>
    </r>
    <r>
      <rPr>
        <b/>
        <i/>
        <sz val="14"/>
        <rFont val="Arial"/>
        <family val="2"/>
      </rPr>
      <t xml:space="preserve">Fusil FAC / Gewehr LG 10m </t>
    </r>
    <r>
      <rPr>
        <b/>
        <i/>
        <sz val="11"/>
        <color indexed="8"/>
        <rFont val="Arial"/>
        <family val="2"/>
      </rPr>
      <t>•</t>
    </r>
    <r>
      <rPr>
        <b/>
        <i/>
        <sz val="14"/>
        <rFont val="Arial"/>
        <family val="2"/>
      </rPr>
      <t xml:space="preserve">  </t>
    </r>
  </si>
  <si>
    <t>Luftgewehr</t>
  </si>
  <si>
    <t>Fusil AC</t>
  </si>
  <si>
    <t>Finale</t>
  </si>
  <si>
    <t>Rang</t>
  </si>
  <si>
    <t>Res.</t>
  </si>
  <si>
    <t>Total</t>
  </si>
  <si>
    <t>Div.</t>
  </si>
  <si>
    <t>Junioren</t>
  </si>
  <si>
    <t>Juniors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</si>
</sst>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"/>
    <numFmt numFmtId="171" formatCode="0.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i/>
      <sz val="11"/>
      <color indexed="8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b/>
      <sz val="12"/>
      <color indexed="12"/>
      <name val="Arial"/>
      <family val="2"/>
    </font>
    <font>
      <b/>
      <sz val="20"/>
      <color indexed="12"/>
      <name val="Times New Roman"/>
      <family val="1"/>
    </font>
    <font>
      <b/>
      <sz val="12"/>
      <color indexed="10"/>
      <name val="Arial"/>
      <family val="2"/>
    </font>
    <font>
      <b/>
      <sz val="2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28"/>
      <name val="Times New Roman"/>
      <family val="1"/>
    </font>
    <font>
      <b/>
      <i/>
      <sz val="36"/>
      <color indexed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9" applyNumberFormat="0" applyAlignment="0" applyProtection="0"/>
  </cellStyleXfs>
  <cellXfs count="10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4" fillId="0" borderId="0" xfId="0" applyFont="1" applyAlignment="1">
      <alignment vertical="center"/>
    </xf>
    <xf numFmtId="170" fontId="7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70" fontId="7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0" fontId="9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70" fontId="13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0" fontId="11" fillId="0" borderId="13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170" fontId="16" fillId="0" borderId="13" xfId="0" applyNumberFormat="1" applyFont="1" applyBorder="1" applyAlignment="1">
      <alignment horizontal="center" vertical="center"/>
    </xf>
    <xf numFmtId="170" fontId="17" fillId="0" borderId="13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0" fontId="18" fillId="0" borderId="0" xfId="0" applyFont="1" applyAlignment="1">
      <alignment vertical="center"/>
    </xf>
    <xf numFmtId="170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0" fillId="0" borderId="0" xfId="0" applyFont="1" applyAlignment="1">
      <alignment vertical="center"/>
    </xf>
    <xf numFmtId="170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1" fontId="4" fillId="0" borderId="19" xfId="0" applyNumberFormat="1" applyFont="1" applyFill="1" applyBorder="1" applyAlignment="1">
      <alignment horizontal="right" vertical="center"/>
    </xf>
    <xf numFmtId="171" fontId="7" fillId="0" borderId="19" xfId="0" applyNumberFormat="1" applyFont="1" applyBorder="1" applyAlignment="1">
      <alignment horizontal="right" vertical="center"/>
    </xf>
    <xf numFmtId="170" fontId="4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1" fontId="7" fillId="0" borderId="2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0" fontId="4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0" fontId="7" fillId="0" borderId="0" xfId="0" applyNumberFormat="1" applyFont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4" fillId="0" borderId="0" xfId="0" applyFont="1" applyAlignment="1">
      <alignment/>
    </xf>
    <xf numFmtId="0" fontId="2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10" fillId="0" borderId="18" xfId="0" applyFont="1" applyBorder="1" applyAlignment="1">
      <alignment horizontal="right" vertical="center"/>
    </xf>
    <xf numFmtId="0" fontId="12" fillId="0" borderId="21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23" fillId="0" borderId="13" xfId="0" applyFont="1" applyBorder="1" applyAlignment="1">
      <alignment horizontal="center" vertical="center"/>
    </xf>
    <xf numFmtId="0" fontId="23" fillId="33" borderId="13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 vertical="center"/>
    </xf>
    <xf numFmtId="170" fontId="23" fillId="0" borderId="13" xfId="0" applyNumberFormat="1" applyFont="1" applyBorder="1" applyAlignment="1">
      <alignment horizontal="center" vertical="center"/>
    </xf>
    <xf numFmtId="170" fontId="23" fillId="0" borderId="23" xfId="0" applyNumberFormat="1" applyFont="1" applyBorder="1" applyAlignment="1">
      <alignment horizontal="center" vertical="center"/>
    </xf>
    <xf numFmtId="170" fontId="24" fillId="0" borderId="24" xfId="0" applyNumberFormat="1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171" fontId="24" fillId="0" borderId="24" xfId="0" applyNumberFormat="1" applyFont="1" applyBorder="1" applyAlignment="1">
      <alignment horizontal="center" vertical="center"/>
    </xf>
    <xf numFmtId="171" fontId="24" fillId="33" borderId="24" xfId="0" applyNumberFormat="1" applyFont="1" applyFill="1" applyBorder="1" applyAlignment="1">
      <alignment horizontal="center" vertical="center"/>
    </xf>
    <xf numFmtId="171" fontId="23" fillId="0" borderId="24" xfId="0" applyNumberFormat="1" applyFont="1" applyBorder="1" applyAlignment="1">
      <alignment horizontal="center" vertical="center"/>
    </xf>
    <xf numFmtId="171" fontId="24" fillId="34" borderId="0" xfId="0" applyNumberFormat="1" applyFont="1" applyFill="1" applyAlignment="1">
      <alignment horizontal="center" vertical="center"/>
    </xf>
    <xf numFmtId="170" fontId="24" fillId="0" borderId="19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71" fontId="24" fillId="34" borderId="19" xfId="0" applyNumberFormat="1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171" fontId="24" fillId="33" borderId="19" xfId="0" applyNumberFormat="1" applyFont="1" applyFill="1" applyBorder="1" applyAlignment="1">
      <alignment horizontal="center" vertical="center"/>
    </xf>
    <xf numFmtId="171" fontId="23" fillId="0" borderId="19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0" fontId="24" fillId="0" borderId="0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/>
    </xf>
    <xf numFmtId="171" fontId="24" fillId="0" borderId="19" xfId="0" applyNumberFormat="1" applyFont="1" applyBorder="1" applyAlignment="1">
      <alignment horizontal="center" vertical="center"/>
    </xf>
    <xf numFmtId="170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171" fontId="24" fillId="0" borderId="0" xfId="0" applyNumberFormat="1" applyFont="1" applyFill="1" applyBorder="1" applyAlignment="1">
      <alignment horizontal="center" vertical="center"/>
    </xf>
    <xf numFmtId="171" fontId="23" fillId="0" borderId="0" xfId="0" applyNumberFormat="1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wrapText="1"/>
    </xf>
    <xf numFmtId="0" fontId="8" fillId="1" borderId="13" xfId="0" applyFont="1" applyFill="1" applyBorder="1" applyAlignment="1">
      <alignment horizontal="center" wrapText="1"/>
    </xf>
    <xf numFmtId="0" fontId="8" fillId="1" borderId="23" xfId="0" applyFont="1" applyFill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6" fillId="0" borderId="13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23" fillId="0" borderId="13" xfId="0" applyFont="1" applyBorder="1" applyAlignment="1">
      <alignment horizontal="left" vertical="center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962025</xdr:colOff>
      <xdr:row>2</xdr:row>
      <xdr:rowOff>247650</xdr:rowOff>
    </xdr:to>
    <xdr:pic>
      <xdr:nvPicPr>
        <xdr:cNvPr id="1" name="Picture 1" descr="LogoFSVTSSEtoile-rgbl_1411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1</xdr:col>
      <xdr:colOff>962025</xdr:colOff>
      <xdr:row>2</xdr:row>
      <xdr:rowOff>247650</xdr:rowOff>
    </xdr:to>
    <xdr:pic>
      <xdr:nvPicPr>
        <xdr:cNvPr id="1" name="Picture 1" descr="LogoFSVTSSEtoile-rgbl_14112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01\2001\2.%20TIR%20=%20Match%20/%20Sportif\SVTS%20-%20Groupes\Finale\Elite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igene%20Dateien\Match\2003\2001%20KK%20W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009%20LG%20WM%20Rangl_Eintr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au"/>
      <sheetName val="Tireurs"/>
    </sheetNames>
    <sheetDataSet>
      <sheetData sheetId="1">
        <row r="2">
          <cell r="A2">
            <v>0</v>
          </cell>
          <cell r="D2" t="str">
            <v>MIEGE - 1</v>
          </cell>
        </row>
        <row r="3">
          <cell r="A3">
            <v>1</v>
          </cell>
          <cell r="B3" t="str">
            <v>Mathieu</v>
          </cell>
          <cell r="C3" t="str">
            <v>Gilbert</v>
          </cell>
          <cell r="D3" t="str">
            <v>Miège 1</v>
          </cell>
        </row>
        <row r="4">
          <cell r="A4">
            <v>2</v>
          </cell>
          <cell r="B4" t="str">
            <v>Clavien</v>
          </cell>
          <cell r="C4" t="str">
            <v>Alfred</v>
          </cell>
          <cell r="D4" t="str">
            <v>Miège 1</v>
          </cell>
        </row>
        <row r="5">
          <cell r="A5">
            <v>3</v>
          </cell>
          <cell r="B5" t="str">
            <v>Sierro</v>
          </cell>
          <cell r="C5" t="str">
            <v>Claude</v>
          </cell>
          <cell r="D5" t="str">
            <v>Miège 1</v>
          </cell>
        </row>
        <row r="6">
          <cell r="A6">
            <v>4</v>
          </cell>
          <cell r="B6" t="str">
            <v>Furrer</v>
          </cell>
          <cell r="C6" t="str">
            <v>Nicole</v>
          </cell>
          <cell r="D6" t="str">
            <v>Miège 1</v>
          </cell>
        </row>
        <row r="7">
          <cell r="A7">
            <v>10</v>
          </cell>
          <cell r="D7" t="str">
            <v>NATERS - 1</v>
          </cell>
        </row>
        <row r="8">
          <cell r="A8">
            <v>11</v>
          </cell>
          <cell r="B8" t="str">
            <v>Imhof</v>
          </cell>
          <cell r="C8" t="str">
            <v>Stefan</v>
          </cell>
          <cell r="D8" t="str">
            <v>Naters 1</v>
          </cell>
        </row>
        <row r="9">
          <cell r="A9">
            <v>12</v>
          </cell>
          <cell r="B9" t="str">
            <v>Gasser</v>
          </cell>
          <cell r="C9" t="str">
            <v>André</v>
          </cell>
          <cell r="D9" t="str">
            <v>Naters 1</v>
          </cell>
        </row>
        <row r="10">
          <cell r="A10">
            <v>13</v>
          </cell>
          <cell r="B10" t="str">
            <v>Steffen</v>
          </cell>
          <cell r="C10" t="str">
            <v>Cäsar</v>
          </cell>
          <cell r="D10" t="str">
            <v>Naters 1</v>
          </cell>
        </row>
        <row r="11">
          <cell r="A11">
            <v>14</v>
          </cell>
          <cell r="B11" t="str">
            <v>Clausen</v>
          </cell>
          <cell r="C11" t="str">
            <v>Leo</v>
          </cell>
          <cell r="D11" t="str">
            <v>Naters 1</v>
          </cell>
        </row>
        <row r="12">
          <cell r="A12">
            <v>20</v>
          </cell>
          <cell r="D12" t="str">
            <v>NATERS - 2</v>
          </cell>
        </row>
        <row r="13">
          <cell r="A13">
            <v>21</v>
          </cell>
          <cell r="B13" t="str">
            <v>Ritz</v>
          </cell>
          <cell r="C13" t="str">
            <v>Beat</v>
          </cell>
          <cell r="D13" t="str">
            <v>Naters 2</v>
          </cell>
        </row>
        <row r="14">
          <cell r="A14">
            <v>22</v>
          </cell>
          <cell r="B14" t="str">
            <v>Mutter</v>
          </cell>
          <cell r="C14" t="str">
            <v>Urs</v>
          </cell>
          <cell r="D14" t="str">
            <v>Naters 2</v>
          </cell>
        </row>
        <row r="15">
          <cell r="A15">
            <v>23</v>
          </cell>
          <cell r="B15" t="str">
            <v>Imhof</v>
          </cell>
          <cell r="C15" t="str">
            <v>Erwin</v>
          </cell>
          <cell r="D15" t="str">
            <v>Naters 2</v>
          </cell>
        </row>
        <row r="16">
          <cell r="A16">
            <v>24</v>
          </cell>
          <cell r="B16" t="str">
            <v>Ritz</v>
          </cell>
          <cell r="C16" t="str">
            <v>René</v>
          </cell>
          <cell r="D16" t="str">
            <v>Naters 2</v>
          </cell>
        </row>
        <row r="17">
          <cell r="A17">
            <v>30</v>
          </cell>
          <cell r="D17" t="str">
            <v>ST-LEONARD - 1</v>
          </cell>
        </row>
        <row r="18">
          <cell r="A18">
            <v>31</v>
          </cell>
          <cell r="B18" t="str">
            <v>Tissières</v>
          </cell>
          <cell r="C18" t="str">
            <v>Jean-Denis</v>
          </cell>
          <cell r="D18" t="str">
            <v>St-Léonard 1</v>
          </cell>
        </row>
        <row r="19">
          <cell r="A19">
            <v>32</v>
          </cell>
          <cell r="B19" t="str">
            <v>Schwéry</v>
          </cell>
          <cell r="C19" t="str">
            <v>Eric</v>
          </cell>
          <cell r="D19" t="str">
            <v>St-Léonard 1</v>
          </cell>
        </row>
        <row r="20">
          <cell r="A20">
            <v>33</v>
          </cell>
          <cell r="B20" t="str">
            <v>Morard</v>
          </cell>
          <cell r="C20" t="str">
            <v>Eric</v>
          </cell>
          <cell r="D20" t="str">
            <v>St-Léonard 1</v>
          </cell>
        </row>
        <row r="21">
          <cell r="A21">
            <v>34</v>
          </cell>
          <cell r="B21" t="str">
            <v>Kalbermatten</v>
          </cell>
          <cell r="C21" t="str">
            <v>Stéphane</v>
          </cell>
          <cell r="D21" t="str">
            <v>St-Léonard 1</v>
          </cell>
        </row>
        <row r="22">
          <cell r="A22">
            <v>40</v>
          </cell>
          <cell r="D22" t="str">
            <v>ST-MAURICE</v>
          </cell>
        </row>
        <row r="23">
          <cell r="A23">
            <v>41</v>
          </cell>
          <cell r="B23" t="str">
            <v>Ducret</v>
          </cell>
          <cell r="C23" t="str">
            <v>Pierre</v>
          </cell>
          <cell r="D23" t="str">
            <v>St-Maurice</v>
          </cell>
        </row>
        <row r="24">
          <cell r="A24">
            <v>42</v>
          </cell>
          <cell r="B24" t="str">
            <v>Brügger</v>
          </cell>
          <cell r="C24" t="str">
            <v>Jean-Luc</v>
          </cell>
          <cell r="D24" t="str">
            <v>St-Maurice</v>
          </cell>
        </row>
        <row r="25">
          <cell r="A25">
            <v>43</v>
          </cell>
          <cell r="B25" t="str">
            <v>Tille</v>
          </cell>
          <cell r="C25" t="str">
            <v>Thierry</v>
          </cell>
          <cell r="D25" t="str">
            <v>St-Maurice</v>
          </cell>
        </row>
        <row r="26">
          <cell r="A26">
            <v>44</v>
          </cell>
          <cell r="B26" t="str">
            <v>Rime</v>
          </cell>
          <cell r="C26" t="str">
            <v>Jean-Louis</v>
          </cell>
          <cell r="D26" t="str">
            <v>St-Maurice</v>
          </cell>
        </row>
        <row r="27">
          <cell r="A27">
            <v>50</v>
          </cell>
          <cell r="D27" t="str">
            <v>STALDENRIED - 1</v>
          </cell>
        </row>
        <row r="28">
          <cell r="A28">
            <v>51</v>
          </cell>
          <cell r="B28" t="str">
            <v>Furrer</v>
          </cell>
          <cell r="C28" t="str">
            <v>Marinus</v>
          </cell>
          <cell r="D28" t="str">
            <v>Staldenried 1</v>
          </cell>
        </row>
        <row r="29">
          <cell r="A29">
            <v>52</v>
          </cell>
          <cell r="B29" t="str">
            <v>Brigger</v>
          </cell>
          <cell r="C29" t="str">
            <v>Alex</v>
          </cell>
          <cell r="D29" t="str">
            <v>Staldenried 1</v>
          </cell>
        </row>
        <row r="30">
          <cell r="A30">
            <v>53</v>
          </cell>
          <cell r="B30" t="str">
            <v>Furrer</v>
          </cell>
          <cell r="C30" t="str">
            <v>Georg</v>
          </cell>
          <cell r="D30" t="str">
            <v>Staldenried 1</v>
          </cell>
        </row>
        <row r="31">
          <cell r="A31">
            <v>54</v>
          </cell>
          <cell r="B31" t="str">
            <v>Abgottspon</v>
          </cell>
          <cell r="C31" t="str">
            <v>Christian</v>
          </cell>
          <cell r="D31" t="str">
            <v>Staldenried 1</v>
          </cell>
        </row>
        <row r="32">
          <cell r="A32">
            <v>60</v>
          </cell>
          <cell r="D32" t="str">
            <v>STALDENRIED - 2</v>
          </cell>
        </row>
        <row r="33">
          <cell r="A33">
            <v>61</v>
          </cell>
          <cell r="B33" t="str">
            <v>Abgottspon</v>
          </cell>
          <cell r="C33" t="str">
            <v>Susan</v>
          </cell>
          <cell r="D33" t="str">
            <v>Staldenried 2</v>
          </cell>
        </row>
        <row r="34">
          <cell r="A34">
            <v>62</v>
          </cell>
          <cell r="B34" t="str">
            <v>Furrer</v>
          </cell>
          <cell r="C34" t="str">
            <v>Emeli</v>
          </cell>
          <cell r="D34" t="str">
            <v>Staldenried 2</v>
          </cell>
        </row>
        <row r="35">
          <cell r="A35">
            <v>63</v>
          </cell>
          <cell r="B35" t="str">
            <v>Abgottspon</v>
          </cell>
          <cell r="C35" t="str">
            <v>Paul</v>
          </cell>
          <cell r="D35" t="str">
            <v>Staldenried 2</v>
          </cell>
        </row>
        <row r="36">
          <cell r="A36">
            <v>64</v>
          </cell>
          <cell r="B36" t="str">
            <v>Abgottspon</v>
          </cell>
          <cell r="C36" t="str">
            <v>Ivo</v>
          </cell>
          <cell r="D36" t="str">
            <v>Staldenried 2</v>
          </cell>
        </row>
        <row r="37">
          <cell r="A37">
            <v>70</v>
          </cell>
          <cell r="D37" t="str">
            <v>VETROZ - 1</v>
          </cell>
        </row>
        <row r="38">
          <cell r="A38">
            <v>71</v>
          </cell>
          <cell r="B38" t="str">
            <v>Zufferey</v>
          </cell>
          <cell r="C38" t="str">
            <v>Christian</v>
          </cell>
          <cell r="D38" t="str">
            <v>Vétroz 1</v>
          </cell>
        </row>
        <row r="39">
          <cell r="A39">
            <v>72</v>
          </cell>
          <cell r="B39" t="str">
            <v>Bagnoud</v>
          </cell>
          <cell r="C39" t="str">
            <v>Roland</v>
          </cell>
          <cell r="D39" t="str">
            <v>Vétroz 1</v>
          </cell>
        </row>
        <row r="40">
          <cell r="A40">
            <v>73</v>
          </cell>
          <cell r="B40" t="str">
            <v>Pillet</v>
          </cell>
          <cell r="C40" t="str">
            <v>Olivier</v>
          </cell>
          <cell r="D40" t="str">
            <v>Vétroz 1</v>
          </cell>
        </row>
        <row r="41">
          <cell r="A41">
            <v>74</v>
          </cell>
          <cell r="B41" t="str">
            <v>Cottagnoud</v>
          </cell>
          <cell r="C41" t="str">
            <v>Olivier</v>
          </cell>
          <cell r="D41" t="str">
            <v>Vétroz 1</v>
          </cell>
        </row>
        <row r="42">
          <cell r="A42">
            <v>80</v>
          </cell>
          <cell r="D42" t="str">
            <v>VETROZ - 2</v>
          </cell>
        </row>
        <row r="43">
          <cell r="A43">
            <v>81</v>
          </cell>
          <cell r="B43" t="str">
            <v>Délitroz</v>
          </cell>
          <cell r="C43" t="str">
            <v>André</v>
          </cell>
          <cell r="D43" t="str">
            <v>Vétroz 2</v>
          </cell>
        </row>
        <row r="44">
          <cell r="A44">
            <v>82</v>
          </cell>
          <cell r="B44" t="str">
            <v>Délitroz</v>
          </cell>
          <cell r="C44" t="str">
            <v>Michel</v>
          </cell>
          <cell r="D44" t="str">
            <v>Vétroz 2</v>
          </cell>
        </row>
        <row r="45">
          <cell r="A45">
            <v>83</v>
          </cell>
          <cell r="B45" t="str">
            <v>Moren</v>
          </cell>
          <cell r="C45" t="str">
            <v>Gladius</v>
          </cell>
          <cell r="D45" t="str">
            <v>Vétroz 2</v>
          </cell>
        </row>
        <row r="46">
          <cell r="A46">
            <v>84</v>
          </cell>
          <cell r="B46" t="str">
            <v>Germanier</v>
          </cell>
          <cell r="C46" t="str">
            <v>Edward</v>
          </cell>
          <cell r="D46" t="str">
            <v>Vétroz 2</v>
          </cell>
        </row>
        <row r="47">
          <cell r="A47">
            <v>90</v>
          </cell>
          <cell r="D47" t="str">
            <v>VIEGE - 1</v>
          </cell>
        </row>
        <row r="48">
          <cell r="A48">
            <v>91</v>
          </cell>
          <cell r="B48" t="str">
            <v>Kalbermatter</v>
          </cell>
          <cell r="C48" t="str">
            <v>Martin</v>
          </cell>
          <cell r="D48" t="str">
            <v>Viège 1</v>
          </cell>
        </row>
        <row r="49">
          <cell r="A49">
            <v>92</v>
          </cell>
          <cell r="B49" t="str">
            <v>Ebener</v>
          </cell>
          <cell r="C49" t="str">
            <v>Pius</v>
          </cell>
          <cell r="D49" t="str">
            <v>Viège 1</v>
          </cell>
        </row>
        <row r="50">
          <cell r="A50">
            <v>93</v>
          </cell>
          <cell r="B50" t="str">
            <v>Salzgeber</v>
          </cell>
          <cell r="C50" t="str">
            <v>Erich</v>
          </cell>
          <cell r="D50" t="str">
            <v>Viège 1</v>
          </cell>
        </row>
        <row r="51">
          <cell r="A51">
            <v>94</v>
          </cell>
          <cell r="B51" t="str">
            <v>Henzen</v>
          </cell>
          <cell r="C51" t="str">
            <v>Alwin</v>
          </cell>
          <cell r="D51" t="str">
            <v>Viège 1</v>
          </cell>
        </row>
        <row r="52">
          <cell r="A52">
            <v>100</v>
          </cell>
        </row>
        <row r="53">
          <cell r="A53">
            <v>101</v>
          </cell>
        </row>
        <row r="54">
          <cell r="A54">
            <v>102</v>
          </cell>
        </row>
        <row r="55">
          <cell r="A55">
            <v>103</v>
          </cell>
        </row>
        <row r="56">
          <cell r="A56">
            <v>104</v>
          </cell>
        </row>
        <row r="57">
          <cell r="A57">
            <v>110</v>
          </cell>
        </row>
        <row r="58">
          <cell r="A58">
            <v>111</v>
          </cell>
        </row>
        <row r="59">
          <cell r="A59">
            <v>112</v>
          </cell>
        </row>
        <row r="60">
          <cell r="A60">
            <v>113</v>
          </cell>
        </row>
        <row r="61">
          <cell r="A61">
            <v>114</v>
          </cell>
        </row>
        <row r="62">
          <cell r="A62">
            <v>120</v>
          </cell>
        </row>
        <row r="63">
          <cell r="A63">
            <v>121</v>
          </cell>
        </row>
        <row r="64">
          <cell r="A64">
            <v>122</v>
          </cell>
        </row>
        <row r="65">
          <cell r="A65">
            <v>123</v>
          </cell>
        </row>
        <row r="66">
          <cell r="A66">
            <v>124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lmarès"/>
      <sheetName val="300  AL"/>
      <sheetName val="300 COU"/>
      <sheetName val="300 JUN"/>
      <sheetName val="300 REL"/>
      <sheetName val="300  STAND"/>
      <sheetName val="300  FASS"/>
      <sheetName val="50 PC Cou"/>
      <sheetName val="Finale PC Cou "/>
      <sheetName val="50 PC 3 Pos"/>
      <sheetName val="Finale PC 3P"/>
      <sheetName val="50 PL"/>
      <sheetName val="Finale PL 50"/>
      <sheetName val="50 PSPC"/>
      <sheetName val="25 PSGC"/>
      <sheetName val="25 ST"/>
      <sheetName val="25 PSPC"/>
      <sheetName val="25 PSPC J"/>
      <sheetName val="25 VO"/>
      <sheetName val="Finale vierge"/>
      <sheetName val="Finale - Kd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elblatt"/>
      <sheetName val="Elite Pr. Eintrag"/>
      <sheetName val="Final Elite Eintrag"/>
      <sheetName val="Elite Pr."/>
      <sheetName val="Final Elite"/>
      <sheetName val="Jun. Pr. Eintrag"/>
      <sheetName val="Final Jun. Eintrag"/>
      <sheetName val="Jun. Pr."/>
      <sheetName val="Final Jun."/>
      <sheetName val="alt Junioren"/>
      <sheetName val="alt Final Junioren"/>
    </sheetNames>
    <sheetDataSet>
      <sheetData sheetId="1">
        <row r="15">
          <cell r="B15" t="str">
            <v>Güntert Marc</v>
          </cell>
          <cell r="C15" t="str">
            <v>St-Léonard</v>
          </cell>
          <cell r="E15">
            <v>96</v>
          </cell>
          <cell r="F15">
            <v>96</v>
          </cell>
          <cell r="G15">
            <v>98</v>
          </cell>
          <cell r="H15">
            <v>98</v>
          </cell>
          <cell r="I15">
            <v>97</v>
          </cell>
          <cell r="J15">
            <v>97</v>
          </cell>
          <cell r="K15">
            <v>582</v>
          </cell>
        </row>
        <row r="16">
          <cell r="B16" t="str">
            <v>Schers David</v>
          </cell>
          <cell r="C16" t="str">
            <v>Orsières</v>
          </cell>
          <cell r="E16">
            <v>97</v>
          </cell>
          <cell r="F16">
            <v>98</v>
          </cell>
          <cell r="G16">
            <v>92</v>
          </cell>
          <cell r="H16">
            <v>98</v>
          </cell>
          <cell r="I16">
            <v>97</v>
          </cell>
          <cell r="J16">
            <v>93</v>
          </cell>
          <cell r="K16">
            <v>575</v>
          </cell>
        </row>
        <row r="17">
          <cell r="B17" t="str">
            <v>Gasser André</v>
          </cell>
          <cell r="C17" t="str">
            <v>Briglina</v>
          </cell>
          <cell r="E17">
            <v>96</v>
          </cell>
          <cell r="F17">
            <v>95</v>
          </cell>
          <cell r="G17">
            <v>96</v>
          </cell>
          <cell r="H17">
            <v>95</v>
          </cell>
          <cell r="I17">
            <v>94</v>
          </cell>
          <cell r="J17">
            <v>96</v>
          </cell>
          <cell r="K17">
            <v>572</v>
          </cell>
        </row>
        <row r="18">
          <cell r="B18" t="str">
            <v>Tissières Diane</v>
          </cell>
          <cell r="C18" t="str">
            <v>St-Léonard</v>
          </cell>
          <cell r="E18">
            <v>95</v>
          </cell>
          <cell r="F18">
            <v>95</v>
          </cell>
          <cell r="G18">
            <v>98</v>
          </cell>
          <cell r="H18">
            <v>93</v>
          </cell>
          <cell r="I18">
            <v>96</v>
          </cell>
          <cell r="J18">
            <v>93</v>
          </cell>
          <cell r="K18">
            <v>570</v>
          </cell>
        </row>
        <row r="19">
          <cell r="B19" t="str">
            <v>Bagnoud Roland</v>
          </cell>
          <cell r="C19" t="str">
            <v>Orsières</v>
          </cell>
          <cell r="E19">
            <v>93</v>
          </cell>
          <cell r="F19">
            <v>95</v>
          </cell>
          <cell r="G19">
            <v>94</v>
          </cell>
          <cell r="H19">
            <v>99</v>
          </cell>
          <cell r="I19">
            <v>92</v>
          </cell>
          <cell r="J19">
            <v>95</v>
          </cell>
          <cell r="K19">
            <v>568</v>
          </cell>
        </row>
        <row r="20">
          <cell r="B20" t="str">
            <v>Voutaz Nathalie</v>
          </cell>
          <cell r="C20" t="str">
            <v>Orsières</v>
          </cell>
          <cell r="E20">
            <v>92</v>
          </cell>
          <cell r="F20">
            <v>96</v>
          </cell>
          <cell r="G20">
            <v>95</v>
          </cell>
          <cell r="H20">
            <v>91</v>
          </cell>
          <cell r="I20">
            <v>90</v>
          </cell>
          <cell r="J20">
            <v>95</v>
          </cell>
          <cell r="K20">
            <v>559</v>
          </cell>
        </row>
        <row r="21">
          <cell r="B21" t="str">
            <v>Zumstein Fabian</v>
          </cell>
          <cell r="C21" t="str">
            <v>Briglina</v>
          </cell>
          <cell r="E21">
            <v>89</v>
          </cell>
          <cell r="F21">
            <v>93</v>
          </cell>
          <cell r="G21">
            <v>88</v>
          </cell>
          <cell r="H21">
            <v>87</v>
          </cell>
          <cell r="I21">
            <v>90</v>
          </cell>
          <cell r="J21">
            <v>92</v>
          </cell>
          <cell r="K21">
            <v>539</v>
          </cell>
        </row>
        <row r="22">
          <cell r="B22" t="str">
            <v>Ebener Pius</v>
          </cell>
          <cell r="C22" t="str">
            <v>Visp</v>
          </cell>
          <cell r="E22">
            <v>80</v>
          </cell>
          <cell r="F22">
            <v>91</v>
          </cell>
          <cell r="G22">
            <v>90</v>
          </cell>
          <cell r="H22">
            <v>86</v>
          </cell>
          <cell r="I22">
            <v>90</v>
          </cell>
          <cell r="J22">
            <v>90</v>
          </cell>
          <cell r="K22">
            <v>527</v>
          </cell>
        </row>
        <row r="23">
          <cell r="B23" t="str">
            <v>Staub Roseline</v>
          </cell>
          <cell r="C23" t="str">
            <v>St-Léonard</v>
          </cell>
          <cell r="E23">
            <v>75</v>
          </cell>
          <cell r="F23">
            <v>79</v>
          </cell>
          <cell r="G23">
            <v>77</v>
          </cell>
          <cell r="H23">
            <v>77</v>
          </cell>
          <cell r="I23">
            <v>71</v>
          </cell>
          <cell r="J23">
            <v>68</v>
          </cell>
          <cell r="K23">
            <v>447</v>
          </cell>
        </row>
      </sheetData>
      <sheetData sheetId="2">
        <row r="7">
          <cell r="H7">
            <v>97.09999999999998</v>
          </cell>
          <cell r="K7">
            <v>8.7</v>
          </cell>
          <cell r="L7">
            <v>9.5</v>
          </cell>
          <cell r="M7">
            <v>9.8</v>
          </cell>
          <cell r="N7">
            <v>9.4</v>
          </cell>
          <cell r="O7">
            <v>10.2</v>
          </cell>
          <cell r="P7">
            <v>10.6</v>
          </cell>
          <cell r="Q7">
            <v>10.5</v>
          </cell>
          <cell r="R7">
            <v>9.3</v>
          </cell>
          <cell r="S7">
            <v>9.6</v>
          </cell>
          <cell r="T7">
            <v>9.5</v>
          </cell>
        </row>
        <row r="8">
          <cell r="H8">
            <v>95.2</v>
          </cell>
          <cell r="K8">
            <v>8.6</v>
          </cell>
          <cell r="L8">
            <v>10.2</v>
          </cell>
          <cell r="M8">
            <v>10</v>
          </cell>
          <cell r="N8">
            <v>10.1</v>
          </cell>
          <cell r="O8">
            <v>9.4</v>
          </cell>
          <cell r="P8">
            <v>10.9</v>
          </cell>
          <cell r="Q8">
            <v>5.8</v>
          </cell>
          <cell r="R8">
            <v>10.5</v>
          </cell>
          <cell r="S8">
            <v>9.9</v>
          </cell>
          <cell r="T8">
            <v>9.8</v>
          </cell>
        </row>
        <row r="9">
          <cell r="H9">
            <v>98.4</v>
          </cell>
          <cell r="K9">
            <v>9.1</v>
          </cell>
          <cell r="L9">
            <v>10.7</v>
          </cell>
          <cell r="M9">
            <v>9.6</v>
          </cell>
          <cell r="N9">
            <v>10.7</v>
          </cell>
          <cell r="O9">
            <v>9.1</v>
          </cell>
          <cell r="P9">
            <v>10</v>
          </cell>
          <cell r="Q9">
            <v>9.2</v>
          </cell>
          <cell r="R9">
            <v>10.7</v>
          </cell>
          <cell r="S9">
            <v>9.4</v>
          </cell>
          <cell r="T9">
            <v>9.9</v>
          </cell>
        </row>
        <row r="10">
          <cell r="H10">
            <v>97.39999999999999</v>
          </cell>
          <cell r="K10">
            <v>9.9</v>
          </cell>
          <cell r="L10">
            <v>10.4</v>
          </cell>
          <cell r="M10">
            <v>9.9</v>
          </cell>
          <cell r="N10">
            <v>9.7</v>
          </cell>
          <cell r="O10">
            <v>9.9</v>
          </cell>
          <cell r="P10">
            <v>10.7</v>
          </cell>
          <cell r="Q10">
            <v>10.1</v>
          </cell>
          <cell r="R10">
            <v>8.8</v>
          </cell>
          <cell r="S10">
            <v>9.5</v>
          </cell>
          <cell r="T10">
            <v>8.5</v>
          </cell>
        </row>
        <row r="11">
          <cell r="H11">
            <v>98.8</v>
          </cell>
          <cell r="K11">
            <v>10.1</v>
          </cell>
          <cell r="L11">
            <v>9.2</v>
          </cell>
          <cell r="M11">
            <v>9.5</v>
          </cell>
          <cell r="N11">
            <v>10.6</v>
          </cell>
          <cell r="O11">
            <v>10.5</v>
          </cell>
          <cell r="P11">
            <v>10.7</v>
          </cell>
          <cell r="Q11">
            <v>10.4</v>
          </cell>
          <cell r="R11">
            <v>9.5</v>
          </cell>
          <cell r="S11">
            <v>9.3</v>
          </cell>
          <cell r="T11">
            <v>9</v>
          </cell>
        </row>
        <row r="12">
          <cell r="H12">
            <v>94</v>
          </cell>
          <cell r="K12">
            <v>7.5</v>
          </cell>
          <cell r="L12">
            <v>9.6</v>
          </cell>
          <cell r="M12">
            <v>9.5</v>
          </cell>
          <cell r="N12">
            <v>8.8</v>
          </cell>
          <cell r="O12">
            <v>8.2</v>
          </cell>
          <cell r="P12">
            <v>10.3</v>
          </cell>
          <cell r="Q12">
            <v>10.1</v>
          </cell>
          <cell r="R12">
            <v>9.6</v>
          </cell>
          <cell r="S12">
            <v>10.4</v>
          </cell>
          <cell r="T12">
            <v>10</v>
          </cell>
        </row>
        <row r="13">
          <cell r="H13">
            <v>93.80000000000001</v>
          </cell>
          <cell r="K13">
            <v>9.3</v>
          </cell>
          <cell r="L13">
            <v>10.3</v>
          </cell>
          <cell r="M13">
            <v>9.6</v>
          </cell>
          <cell r="N13">
            <v>8.7</v>
          </cell>
          <cell r="O13">
            <v>10.4</v>
          </cell>
          <cell r="P13">
            <v>10.1</v>
          </cell>
          <cell r="Q13">
            <v>6.9</v>
          </cell>
          <cell r="R13">
            <v>9</v>
          </cell>
          <cell r="S13">
            <v>10.1</v>
          </cell>
          <cell r="T13">
            <v>9.4</v>
          </cell>
        </row>
        <row r="14">
          <cell r="H14">
            <v>91.6</v>
          </cell>
          <cell r="K14">
            <v>10.2</v>
          </cell>
          <cell r="L14">
            <v>10.5</v>
          </cell>
          <cell r="M14">
            <v>5.9</v>
          </cell>
          <cell r="N14">
            <v>8.8</v>
          </cell>
          <cell r="O14">
            <v>8.8</v>
          </cell>
          <cell r="P14">
            <v>9</v>
          </cell>
          <cell r="Q14">
            <v>10.4</v>
          </cell>
          <cell r="R14">
            <v>9.7</v>
          </cell>
          <cell r="S14">
            <v>9.6</v>
          </cell>
          <cell r="T14">
            <v>8.7</v>
          </cell>
        </row>
        <row r="15">
          <cell r="H15">
            <v>74.3</v>
          </cell>
          <cell r="K15">
            <v>7</v>
          </cell>
          <cell r="L15">
            <v>5.1</v>
          </cell>
          <cell r="M15">
            <v>5.7</v>
          </cell>
          <cell r="N15">
            <v>8.1</v>
          </cell>
          <cell r="O15">
            <v>10.6</v>
          </cell>
          <cell r="P15">
            <v>9.3</v>
          </cell>
          <cell r="Q15">
            <v>6.6</v>
          </cell>
          <cell r="R15">
            <v>7.6</v>
          </cell>
          <cell r="S15">
            <v>6.1</v>
          </cell>
          <cell r="T15">
            <v>8.2</v>
          </cell>
        </row>
      </sheetData>
      <sheetData sheetId="5">
        <row r="15">
          <cell r="B15" t="str">
            <v>Martinal Michael</v>
          </cell>
          <cell r="C15" t="str">
            <v>Orsières</v>
          </cell>
          <cell r="E15">
            <v>92</v>
          </cell>
          <cell r="F15">
            <v>96</v>
          </cell>
          <cell r="G15">
            <v>95</v>
          </cell>
          <cell r="H15">
            <v>92</v>
          </cell>
          <cell r="K15">
            <v>375</v>
          </cell>
        </row>
        <row r="16">
          <cell r="B16" t="str">
            <v>Troger Carole</v>
          </cell>
          <cell r="C16" t="str">
            <v>Visp</v>
          </cell>
          <cell r="E16">
            <v>94</v>
          </cell>
          <cell r="F16">
            <v>93</v>
          </cell>
          <cell r="G16">
            <v>96</v>
          </cell>
          <cell r="H16">
            <v>91</v>
          </cell>
          <cell r="K16">
            <v>374</v>
          </cell>
        </row>
        <row r="17">
          <cell r="B17" t="str">
            <v>Frossard Laurent</v>
          </cell>
          <cell r="C17" t="str">
            <v>Orsières</v>
          </cell>
          <cell r="E17">
            <v>92</v>
          </cell>
          <cell r="F17">
            <v>87</v>
          </cell>
          <cell r="G17">
            <v>90</v>
          </cell>
          <cell r="H17">
            <v>92</v>
          </cell>
          <cell r="K17">
            <v>361</v>
          </cell>
        </row>
        <row r="18">
          <cell r="B18" t="str">
            <v>Furrer Renato</v>
          </cell>
          <cell r="C18" t="str">
            <v>Staldenried</v>
          </cell>
          <cell r="E18">
            <v>84</v>
          </cell>
          <cell r="F18">
            <v>91</v>
          </cell>
          <cell r="G18">
            <v>94</v>
          </cell>
          <cell r="H18">
            <v>89</v>
          </cell>
          <cell r="K18">
            <v>358</v>
          </cell>
        </row>
        <row r="19">
          <cell r="B19" t="str">
            <v>Imhof Martin</v>
          </cell>
          <cell r="C19" t="str">
            <v>Briglina</v>
          </cell>
          <cell r="E19">
            <v>93</v>
          </cell>
          <cell r="F19">
            <v>85</v>
          </cell>
          <cell r="G19">
            <v>91</v>
          </cell>
          <cell r="H19">
            <v>88</v>
          </cell>
          <cell r="K19">
            <v>357</v>
          </cell>
        </row>
        <row r="20">
          <cell r="B20" t="str">
            <v>Furrer Sebastian</v>
          </cell>
          <cell r="C20" t="str">
            <v>Staldenried</v>
          </cell>
          <cell r="E20">
            <v>84</v>
          </cell>
          <cell r="F20">
            <v>95</v>
          </cell>
          <cell r="G20">
            <v>88</v>
          </cell>
          <cell r="H20">
            <v>89</v>
          </cell>
          <cell r="K20">
            <v>356</v>
          </cell>
        </row>
        <row r="21">
          <cell r="B21" t="str">
            <v>Constantin Elyse</v>
          </cell>
          <cell r="C21" t="str">
            <v>Fully</v>
          </cell>
          <cell r="E21">
            <v>86</v>
          </cell>
          <cell r="F21">
            <v>88</v>
          </cell>
          <cell r="G21">
            <v>91</v>
          </cell>
          <cell r="H21">
            <v>90</v>
          </cell>
          <cell r="K21">
            <v>355</v>
          </cell>
        </row>
        <row r="22">
          <cell r="B22" t="str">
            <v>Lehmann Andreas</v>
          </cell>
          <cell r="C22" t="str">
            <v>Visp</v>
          </cell>
          <cell r="E22">
            <v>86</v>
          </cell>
          <cell r="F22">
            <v>85</v>
          </cell>
          <cell r="G22">
            <v>86</v>
          </cell>
          <cell r="H22">
            <v>82</v>
          </cell>
          <cell r="K22">
            <v>339</v>
          </cell>
        </row>
        <row r="23">
          <cell r="B23" t="str">
            <v>Furrer Ivan</v>
          </cell>
          <cell r="C23" t="str">
            <v>Visp</v>
          </cell>
          <cell r="E23">
            <v>87</v>
          </cell>
          <cell r="F23">
            <v>89</v>
          </cell>
          <cell r="G23">
            <v>85</v>
          </cell>
          <cell r="H23">
            <v>89</v>
          </cell>
          <cell r="K23">
            <v>350</v>
          </cell>
        </row>
        <row r="24">
          <cell r="B24" t="str">
            <v>Rausis Mattieu</v>
          </cell>
          <cell r="C24" t="str">
            <v>Orsières</v>
          </cell>
          <cell r="E24">
            <v>81</v>
          </cell>
          <cell r="F24">
            <v>83</v>
          </cell>
          <cell r="G24">
            <v>90</v>
          </cell>
          <cell r="H24">
            <v>84</v>
          </cell>
          <cell r="K24">
            <v>338</v>
          </cell>
        </row>
        <row r="25">
          <cell r="B25" t="str">
            <v>Marclay Benjamin</v>
          </cell>
          <cell r="C25" t="str">
            <v>Orsières</v>
          </cell>
          <cell r="E25">
            <v>76</v>
          </cell>
          <cell r="F25">
            <v>86</v>
          </cell>
          <cell r="G25">
            <v>90</v>
          </cell>
          <cell r="H25">
            <v>83</v>
          </cell>
          <cell r="K25">
            <v>335</v>
          </cell>
        </row>
        <row r="26">
          <cell r="B26" t="str">
            <v>Farquet Johnny</v>
          </cell>
          <cell r="C26" t="str">
            <v>Orsières</v>
          </cell>
          <cell r="E26">
            <v>86</v>
          </cell>
          <cell r="F26">
            <v>84</v>
          </cell>
          <cell r="G26">
            <v>85</v>
          </cell>
          <cell r="H26">
            <v>74</v>
          </cell>
          <cell r="K26">
            <v>329</v>
          </cell>
        </row>
        <row r="27">
          <cell r="B27" t="str">
            <v>Abgottspon Christoph</v>
          </cell>
          <cell r="C27" t="str">
            <v>Staldenried</v>
          </cell>
          <cell r="E27">
            <v>81</v>
          </cell>
          <cell r="F27">
            <v>79</v>
          </cell>
          <cell r="G27">
            <v>79</v>
          </cell>
          <cell r="H27">
            <v>84</v>
          </cell>
          <cell r="K27">
            <v>323</v>
          </cell>
        </row>
      </sheetData>
      <sheetData sheetId="6">
        <row r="7">
          <cell r="H7">
            <v>97.00000000000001</v>
          </cell>
          <cell r="K7">
            <v>9.3</v>
          </cell>
          <cell r="L7">
            <v>10</v>
          </cell>
          <cell r="M7">
            <v>8.4</v>
          </cell>
          <cell r="N7">
            <v>9.7</v>
          </cell>
          <cell r="O7">
            <v>9.2</v>
          </cell>
          <cell r="P7">
            <v>9.6</v>
          </cell>
          <cell r="Q7">
            <v>9.7</v>
          </cell>
          <cell r="R7">
            <v>10.4</v>
          </cell>
          <cell r="S7">
            <v>10.7</v>
          </cell>
          <cell r="T7">
            <v>10</v>
          </cell>
        </row>
        <row r="8">
          <cell r="H8">
            <v>95.30000000000001</v>
          </cell>
          <cell r="K8">
            <v>9.1</v>
          </cell>
          <cell r="L8">
            <v>9.3</v>
          </cell>
          <cell r="M8">
            <v>8.5</v>
          </cell>
          <cell r="N8">
            <v>10.6</v>
          </cell>
          <cell r="O8">
            <v>8.9</v>
          </cell>
          <cell r="P8">
            <v>10.3</v>
          </cell>
          <cell r="Q8">
            <v>8.7</v>
          </cell>
          <cell r="R8">
            <v>10.1</v>
          </cell>
          <cell r="S8">
            <v>9.4</v>
          </cell>
          <cell r="T8">
            <v>10.4</v>
          </cell>
        </row>
        <row r="9">
          <cell r="H9">
            <v>91.4</v>
          </cell>
          <cell r="K9">
            <v>9.3</v>
          </cell>
          <cell r="L9">
            <v>6.9</v>
          </cell>
          <cell r="M9">
            <v>8.3</v>
          </cell>
          <cell r="N9">
            <v>9</v>
          </cell>
          <cell r="O9">
            <v>9.7</v>
          </cell>
          <cell r="P9">
            <v>10</v>
          </cell>
          <cell r="Q9">
            <v>10.1</v>
          </cell>
          <cell r="R9">
            <v>9.5</v>
          </cell>
          <cell r="S9">
            <v>9.1</v>
          </cell>
          <cell r="T9">
            <v>9.5</v>
          </cell>
        </row>
        <row r="10">
          <cell r="H10">
            <v>90.3</v>
          </cell>
          <cell r="K10">
            <v>10.1</v>
          </cell>
          <cell r="L10">
            <v>9.2</v>
          </cell>
          <cell r="M10">
            <v>7.7</v>
          </cell>
          <cell r="N10">
            <v>9.6</v>
          </cell>
          <cell r="O10">
            <v>10.4</v>
          </cell>
          <cell r="P10">
            <v>8.8</v>
          </cell>
          <cell r="Q10">
            <v>9.6</v>
          </cell>
          <cell r="R10">
            <v>6.7</v>
          </cell>
          <cell r="S10">
            <v>7.9</v>
          </cell>
          <cell r="T10">
            <v>10.3</v>
          </cell>
          <cell r="U10">
            <v>8.6</v>
          </cell>
        </row>
        <row r="11">
          <cell r="H11">
            <v>91.3</v>
          </cell>
          <cell r="K11">
            <v>7</v>
          </cell>
          <cell r="L11">
            <v>8.1</v>
          </cell>
          <cell r="M11">
            <v>10.8</v>
          </cell>
          <cell r="N11">
            <v>9.6</v>
          </cell>
          <cell r="O11">
            <v>9.4</v>
          </cell>
          <cell r="P11">
            <v>9.8</v>
          </cell>
          <cell r="Q11">
            <v>7.3</v>
          </cell>
          <cell r="R11">
            <v>10.3</v>
          </cell>
          <cell r="S11">
            <v>9.1</v>
          </cell>
          <cell r="T11">
            <v>9.9</v>
          </cell>
          <cell r="U11">
            <v>10</v>
          </cell>
        </row>
        <row r="12">
          <cell r="H12">
            <v>93.19999999999999</v>
          </cell>
          <cell r="K12">
            <v>7.8</v>
          </cell>
          <cell r="L12">
            <v>9.5</v>
          </cell>
          <cell r="M12">
            <v>10.1</v>
          </cell>
          <cell r="N12">
            <v>8.2</v>
          </cell>
          <cell r="O12">
            <v>9.9</v>
          </cell>
          <cell r="P12">
            <v>8.4</v>
          </cell>
          <cell r="Q12">
            <v>8.5</v>
          </cell>
          <cell r="R12">
            <v>10.3</v>
          </cell>
          <cell r="S12">
            <v>10.6</v>
          </cell>
          <cell r="T12">
            <v>9.9</v>
          </cell>
        </row>
        <row r="13">
          <cell r="H13">
            <v>97.7</v>
          </cell>
          <cell r="K13">
            <v>10</v>
          </cell>
          <cell r="L13">
            <v>10.5</v>
          </cell>
          <cell r="M13">
            <v>10.3</v>
          </cell>
          <cell r="N13">
            <v>10.3</v>
          </cell>
          <cell r="O13">
            <v>9.9</v>
          </cell>
          <cell r="P13">
            <v>9.2</v>
          </cell>
          <cell r="Q13">
            <v>10</v>
          </cell>
          <cell r="R13">
            <v>9.5</v>
          </cell>
          <cell r="S13">
            <v>9.2</v>
          </cell>
          <cell r="T13">
            <v>8.8</v>
          </cell>
        </row>
        <row r="14">
          <cell r="H14">
            <v>83.19999999999999</v>
          </cell>
          <cell r="K14">
            <v>8.7</v>
          </cell>
          <cell r="L14">
            <v>7.2</v>
          </cell>
          <cell r="M14">
            <v>10.2</v>
          </cell>
          <cell r="N14">
            <v>4.4</v>
          </cell>
          <cell r="O14">
            <v>8.2</v>
          </cell>
          <cell r="P14">
            <v>7.4</v>
          </cell>
          <cell r="Q14">
            <v>9.7</v>
          </cell>
          <cell r="R14">
            <v>10.1</v>
          </cell>
          <cell r="S14">
            <v>7.6</v>
          </cell>
          <cell r="T14">
            <v>9.7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O27" sqref="O27"/>
    </sheetView>
  </sheetViews>
  <sheetFormatPr defaultColWidth="11.421875" defaultRowHeight="23.25" customHeight="1"/>
  <cols>
    <col min="1" max="1" width="5.421875" style="58" customWidth="1"/>
    <col min="2" max="2" width="22.140625" style="5" customWidth="1"/>
    <col min="3" max="3" width="12.421875" style="5" bestFit="1" customWidth="1"/>
    <col min="4" max="4" width="1.28515625" style="11" customWidth="1"/>
    <col min="5" max="6" width="5.421875" style="11" bestFit="1" customWidth="1"/>
    <col min="7" max="7" width="5.421875" style="11" customWidth="1"/>
    <col min="8" max="9" width="5.421875" style="11" bestFit="1" customWidth="1"/>
    <col min="10" max="10" width="5.140625" style="11" customWidth="1"/>
    <col min="11" max="11" width="5.7109375" style="12" customWidth="1"/>
    <col min="12" max="12" width="7.00390625" style="12" bestFit="1" customWidth="1"/>
    <col min="13" max="13" width="8.7109375" style="11" customWidth="1"/>
    <col min="14" max="16384" width="11.421875" style="5" customWidth="1"/>
  </cols>
  <sheetData>
    <row r="1" spans="1:13" ht="23.25" customHeight="1">
      <c r="A1" s="1"/>
      <c r="B1" s="2"/>
      <c r="C1" s="3" t="s">
        <v>0</v>
      </c>
      <c r="D1" s="99" t="s">
        <v>1</v>
      </c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3.25" customHeight="1">
      <c r="A2" s="6"/>
      <c r="B2" s="7"/>
      <c r="C2" s="3" t="s">
        <v>2</v>
      </c>
      <c r="D2" s="99" t="s">
        <v>3</v>
      </c>
      <c r="E2" s="102"/>
      <c r="F2" s="102"/>
      <c r="G2" s="102"/>
      <c r="H2" s="102"/>
      <c r="I2" s="102"/>
      <c r="J2" s="102"/>
      <c r="K2" s="102"/>
      <c r="L2" s="102"/>
      <c r="M2" s="103"/>
    </row>
    <row r="3" spans="1:13" ht="23.25" customHeight="1">
      <c r="A3" s="8"/>
      <c r="B3" s="9"/>
      <c r="C3" s="3" t="s">
        <v>4</v>
      </c>
      <c r="D3" s="96" t="s">
        <v>14</v>
      </c>
      <c r="E3" s="97"/>
      <c r="F3" s="97"/>
      <c r="G3" s="97"/>
      <c r="H3" s="97"/>
      <c r="I3" s="97"/>
      <c r="J3" s="97"/>
      <c r="K3" s="97"/>
      <c r="L3" s="97"/>
      <c r="M3" s="98"/>
    </row>
    <row r="6" ht="23.25" customHeight="1">
      <c r="A6" s="10" t="s">
        <v>5</v>
      </c>
    </row>
    <row r="7" ht="23.25" customHeight="1">
      <c r="A7" s="10" t="s">
        <v>6</v>
      </c>
    </row>
    <row r="10" spans="1:13" s="16" customFormat="1" ht="28.5" customHeight="1">
      <c r="A10" s="13" t="s">
        <v>22</v>
      </c>
      <c r="B10" s="14"/>
      <c r="C10" s="14"/>
      <c r="D10" s="15"/>
      <c r="E10" s="15"/>
      <c r="F10" s="15"/>
      <c r="G10" s="15"/>
      <c r="H10" s="15"/>
      <c r="I10" s="15"/>
      <c r="L10" s="17"/>
      <c r="M10" s="18" t="s">
        <v>23</v>
      </c>
    </row>
    <row r="11" spans="1:13" s="25" customFormat="1" ht="25.5" customHeight="1">
      <c r="A11" s="19"/>
      <c r="B11" s="20"/>
      <c r="C11" s="21"/>
      <c r="D11" s="22"/>
      <c r="E11" s="23"/>
      <c r="F11" s="23"/>
      <c r="G11" s="23"/>
      <c r="H11" s="23"/>
      <c r="I11" s="23"/>
      <c r="J11" s="24"/>
      <c r="K11" s="24"/>
      <c r="L11" s="24"/>
      <c r="M11" s="4"/>
    </row>
    <row r="12" spans="1:13" s="25" customFormat="1" ht="28.5" customHeight="1" hidden="1">
      <c r="A12" s="19"/>
      <c r="B12" s="20"/>
      <c r="C12" s="21"/>
      <c r="D12" s="22"/>
      <c r="E12" s="23"/>
      <c r="F12" s="23"/>
      <c r="G12" s="23"/>
      <c r="H12" s="23"/>
      <c r="I12" s="23"/>
      <c r="J12" s="24"/>
      <c r="K12" s="24"/>
      <c r="L12" s="24"/>
      <c r="M12" s="4"/>
    </row>
    <row r="13" spans="1:13" s="33" customFormat="1" ht="30" customHeight="1">
      <c r="A13" s="26" t="s">
        <v>8</v>
      </c>
      <c r="B13" s="27" t="s">
        <v>9</v>
      </c>
      <c r="C13" s="27" t="s">
        <v>10</v>
      </c>
      <c r="D13" s="28"/>
      <c r="E13" s="29">
        <v>1</v>
      </c>
      <c r="F13" s="29">
        <v>2</v>
      </c>
      <c r="G13" s="29">
        <v>3</v>
      </c>
      <c r="H13" s="30">
        <v>4</v>
      </c>
      <c r="I13" s="29"/>
      <c r="J13" s="29"/>
      <c r="K13" s="31" t="s">
        <v>11</v>
      </c>
      <c r="L13" s="31" t="s">
        <v>12</v>
      </c>
      <c r="M13" s="32" t="s">
        <v>13</v>
      </c>
    </row>
    <row r="14" spans="1:13" s="38" customFormat="1" ht="15" customHeight="1">
      <c r="A14" s="34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24.75" customHeight="1">
      <c r="A15" s="39">
        <v>1</v>
      </c>
      <c r="B15" s="40" t="str">
        <f>'[3]Jun. Pr. Eintrag'!B15</f>
        <v>Martinal Michael</v>
      </c>
      <c r="C15" s="40" t="str">
        <f>'[3]Jun. Pr. Eintrag'!C15</f>
        <v>Orsières</v>
      </c>
      <c r="D15" s="41"/>
      <c r="E15" s="42">
        <f>'[3]Jun. Pr. Eintrag'!E15</f>
        <v>92</v>
      </c>
      <c r="F15" s="42">
        <f>'[3]Jun. Pr. Eintrag'!F15</f>
        <v>96</v>
      </c>
      <c r="G15" s="42">
        <f>'[3]Jun. Pr. Eintrag'!G15</f>
        <v>95</v>
      </c>
      <c r="H15" s="42">
        <f>'[3]Jun. Pr. Eintrag'!H15</f>
        <v>92</v>
      </c>
      <c r="I15" s="42"/>
      <c r="J15" s="42"/>
      <c r="K15" s="42">
        <f>'[3]Jun. Pr. Eintrag'!K15</f>
        <v>375</v>
      </c>
      <c r="L15" s="43">
        <f>'[3]Final Jun. Eintrag'!H7</f>
        <v>97.00000000000001</v>
      </c>
      <c r="M15" s="44">
        <f aca="true" t="shared" si="0" ref="M15:M27">SUM(K15:L15)</f>
        <v>472</v>
      </c>
    </row>
    <row r="16" spans="1:13" ht="24.75" customHeight="1">
      <c r="A16" s="39">
        <f aca="true" t="shared" si="1" ref="A16:A27">A15+1</f>
        <v>2</v>
      </c>
      <c r="B16" s="40" t="str">
        <f>'[3]Jun. Pr. Eintrag'!B16</f>
        <v>Troger Carole</v>
      </c>
      <c r="C16" s="40" t="str">
        <f>'[3]Jun. Pr. Eintrag'!C16</f>
        <v>Visp</v>
      </c>
      <c r="D16" s="41"/>
      <c r="E16" s="42">
        <f>'[3]Jun. Pr. Eintrag'!E16</f>
        <v>94</v>
      </c>
      <c r="F16" s="42">
        <f>'[3]Jun. Pr. Eintrag'!F16</f>
        <v>93</v>
      </c>
      <c r="G16" s="42">
        <f>'[3]Jun. Pr. Eintrag'!G16</f>
        <v>96</v>
      </c>
      <c r="H16" s="42">
        <f>'[3]Jun. Pr. Eintrag'!H16</f>
        <v>91</v>
      </c>
      <c r="I16" s="42"/>
      <c r="J16" s="42"/>
      <c r="K16" s="42">
        <f>'[3]Jun. Pr. Eintrag'!K16</f>
        <v>374</v>
      </c>
      <c r="L16" s="43">
        <f>'[3]Final Jun. Eintrag'!H8</f>
        <v>95.30000000000001</v>
      </c>
      <c r="M16" s="44">
        <f t="shared" si="0"/>
        <v>469.3</v>
      </c>
    </row>
    <row r="17" spans="1:13" ht="24.75" customHeight="1">
      <c r="A17" s="39">
        <f t="shared" si="1"/>
        <v>3</v>
      </c>
      <c r="B17" s="40" t="str">
        <f>'[3]Jun. Pr. Eintrag'!B21</f>
        <v>Constantin Elyse</v>
      </c>
      <c r="C17" s="40" t="str">
        <f>'[3]Jun. Pr. Eintrag'!C21</f>
        <v>Fully</v>
      </c>
      <c r="D17" s="41"/>
      <c r="E17" s="42">
        <f>'[3]Jun. Pr. Eintrag'!E21</f>
        <v>86</v>
      </c>
      <c r="F17" s="42">
        <f>'[3]Jun. Pr. Eintrag'!F21</f>
        <v>88</v>
      </c>
      <c r="G17" s="42">
        <f>'[3]Jun. Pr. Eintrag'!G21</f>
        <v>91</v>
      </c>
      <c r="H17" s="42">
        <f>'[3]Jun. Pr. Eintrag'!H21</f>
        <v>90</v>
      </c>
      <c r="I17" s="42"/>
      <c r="J17" s="42"/>
      <c r="K17" s="42">
        <f>'[3]Jun. Pr. Eintrag'!K21</f>
        <v>355</v>
      </c>
      <c r="L17" s="43">
        <f>'[3]Final Jun. Eintrag'!H13</f>
        <v>97.7</v>
      </c>
      <c r="M17" s="44">
        <f t="shared" si="0"/>
        <v>452.7</v>
      </c>
    </row>
    <row r="18" spans="1:13" ht="24.75" customHeight="1">
      <c r="A18" s="39">
        <f t="shared" si="1"/>
        <v>4</v>
      </c>
      <c r="B18" s="40" t="str">
        <f>'[3]Jun. Pr. Eintrag'!B17</f>
        <v>Frossard Laurent</v>
      </c>
      <c r="C18" s="40" t="str">
        <f>'[3]Jun. Pr. Eintrag'!C17</f>
        <v>Orsières</v>
      </c>
      <c r="D18" s="41"/>
      <c r="E18" s="42">
        <f>'[3]Jun. Pr. Eintrag'!E17</f>
        <v>92</v>
      </c>
      <c r="F18" s="42">
        <f>'[3]Jun. Pr. Eintrag'!F17</f>
        <v>87</v>
      </c>
      <c r="G18" s="42">
        <f>'[3]Jun. Pr. Eintrag'!G17</f>
        <v>90</v>
      </c>
      <c r="H18" s="42">
        <f>'[3]Jun. Pr. Eintrag'!H17</f>
        <v>92</v>
      </c>
      <c r="I18" s="42"/>
      <c r="J18" s="42"/>
      <c r="K18" s="42">
        <f>'[3]Jun. Pr. Eintrag'!K17</f>
        <v>361</v>
      </c>
      <c r="L18" s="43">
        <f>'[3]Final Jun. Eintrag'!H9</f>
        <v>91.4</v>
      </c>
      <c r="M18" s="44">
        <f t="shared" si="0"/>
        <v>452.4</v>
      </c>
    </row>
    <row r="19" spans="1:13" ht="24.75" customHeight="1">
      <c r="A19" s="39">
        <f t="shared" si="1"/>
        <v>5</v>
      </c>
      <c r="B19" s="40" t="str">
        <f>'[3]Jun. Pr. Eintrag'!B20</f>
        <v>Furrer Sebastian</v>
      </c>
      <c r="C19" s="40" t="str">
        <f>'[3]Jun. Pr. Eintrag'!C20</f>
        <v>Staldenried</v>
      </c>
      <c r="D19" s="41"/>
      <c r="E19" s="42">
        <f>'[3]Jun. Pr. Eintrag'!E20</f>
        <v>84</v>
      </c>
      <c r="F19" s="42">
        <f>'[3]Jun. Pr. Eintrag'!F20</f>
        <v>95</v>
      </c>
      <c r="G19" s="42">
        <f>'[3]Jun. Pr. Eintrag'!G20</f>
        <v>88</v>
      </c>
      <c r="H19" s="42">
        <f>'[3]Jun. Pr. Eintrag'!H20</f>
        <v>89</v>
      </c>
      <c r="I19" s="42"/>
      <c r="J19" s="42"/>
      <c r="K19" s="42">
        <f>'[3]Jun. Pr. Eintrag'!K20</f>
        <v>356</v>
      </c>
      <c r="L19" s="43">
        <f>'[3]Final Jun. Eintrag'!H12</f>
        <v>93.19999999999999</v>
      </c>
      <c r="M19" s="44">
        <f t="shared" si="0"/>
        <v>449.2</v>
      </c>
    </row>
    <row r="20" spans="1:13" ht="24.75" customHeight="1">
      <c r="A20" s="39">
        <f t="shared" si="1"/>
        <v>6</v>
      </c>
      <c r="B20" s="40" t="str">
        <f>'[3]Jun. Pr. Eintrag'!B19</f>
        <v>Imhof Martin</v>
      </c>
      <c r="C20" s="40" t="str">
        <f>'[3]Jun. Pr. Eintrag'!C19</f>
        <v>Briglina</v>
      </c>
      <c r="D20" s="41"/>
      <c r="E20" s="42">
        <f>'[3]Jun. Pr. Eintrag'!E19</f>
        <v>93</v>
      </c>
      <c r="F20" s="42">
        <f>'[3]Jun. Pr. Eintrag'!F19</f>
        <v>85</v>
      </c>
      <c r="G20" s="42">
        <f>'[3]Jun. Pr. Eintrag'!G19</f>
        <v>91</v>
      </c>
      <c r="H20" s="42">
        <f>'[3]Jun. Pr. Eintrag'!H19</f>
        <v>88</v>
      </c>
      <c r="I20" s="42"/>
      <c r="J20" s="42"/>
      <c r="K20" s="42">
        <f>'[3]Jun. Pr. Eintrag'!K19</f>
        <v>357</v>
      </c>
      <c r="L20" s="43">
        <f>'[3]Final Jun. Eintrag'!H11</f>
        <v>91.3</v>
      </c>
      <c r="M20" s="44">
        <f t="shared" si="0"/>
        <v>448.3</v>
      </c>
    </row>
    <row r="21" spans="1:13" ht="24.75" customHeight="1">
      <c r="A21" s="39">
        <f t="shared" si="1"/>
        <v>7</v>
      </c>
      <c r="B21" s="40" t="str">
        <f>'[3]Jun. Pr. Eintrag'!B18</f>
        <v>Furrer Renato</v>
      </c>
      <c r="C21" s="40" t="str">
        <f>'[3]Jun. Pr. Eintrag'!C18</f>
        <v>Staldenried</v>
      </c>
      <c r="D21" s="41"/>
      <c r="E21" s="42">
        <f>'[3]Jun. Pr. Eintrag'!E18</f>
        <v>84</v>
      </c>
      <c r="F21" s="42">
        <f>'[3]Jun. Pr. Eintrag'!F18</f>
        <v>91</v>
      </c>
      <c r="G21" s="42">
        <f>'[3]Jun. Pr. Eintrag'!G18</f>
        <v>94</v>
      </c>
      <c r="H21" s="42">
        <f>'[3]Jun. Pr. Eintrag'!H18</f>
        <v>89</v>
      </c>
      <c r="I21" s="42"/>
      <c r="J21" s="42"/>
      <c r="K21" s="42">
        <f>'[3]Jun. Pr. Eintrag'!K18</f>
        <v>358</v>
      </c>
      <c r="L21" s="43">
        <f>'[3]Final Jun. Eintrag'!H10</f>
        <v>90.3</v>
      </c>
      <c r="M21" s="44">
        <f t="shared" si="0"/>
        <v>448.3</v>
      </c>
    </row>
    <row r="22" spans="1:13" ht="24.75" customHeight="1">
      <c r="A22" s="39">
        <f t="shared" si="1"/>
        <v>8</v>
      </c>
      <c r="B22" s="40" t="str">
        <f>'[3]Jun. Pr. Eintrag'!B22</f>
        <v>Lehmann Andreas</v>
      </c>
      <c r="C22" s="40" t="str">
        <f>'[3]Jun. Pr. Eintrag'!C22</f>
        <v>Visp</v>
      </c>
      <c r="D22" s="41"/>
      <c r="E22" s="42">
        <f>'[3]Jun. Pr. Eintrag'!E22</f>
        <v>86</v>
      </c>
      <c r="F22" s="42">
        <f>'[3]Jun. Pr. Eintrag'!F22</f>
        <v>85</v>
      </c>
      <c r="G22" s="42">
        <f>'[3]Jun. Pr. Eintrag'!G22</f>
        <v>86</v>
      </c>
      <c r="H22" s="42">
        <f>'[3]Jun. Pr. Eintrag'!H22</f>
        <v>82</v>
      </c>
      <c r="I22" s="42"/>
      <c r="J22" s="42"/>
      <c r="K22" s="42">
        <f>'[3]Jun. Pr. Eintrag'!K22</f>
        <v>339</v>
      </c>
      <c r="L22" s="43">
        <f>'[3]Final Jun. Eintrag'!H14</f>
        <v>83.19999999999999</v>
      </c>
      <c r="M22" s="44">
        <f t="shared" si="0"/>
        <v>422.2</v>
      </c>
    </row>
    <row r="23" spans="1:13" ht="24.75" customHeight="1">
      <c r="A23" s="39">
        <f t="shared" si="1"/>
        <v>9</v>
      </c>
      <c r="B23" s="40" t="str">
        <f>'[3]Jun. Pr. Eintrag'!B23</f>
        <v>Furrer Ivan</v>
      </c>
      <c r="C23" s="40" t="str">
        <f>'[3]Jun. Pr. Eintrag'!C23</f>
        <v>Visp</v>
      </c>
      <c r="D23" s="41"/>
      <c r="E23" s="42">
        <f>'[3]Jun. Pr. Eintrag'!E23</f>
        <v>87</v>
      </c>
      <c r="F23" s="42">
        <f>'[3]Jun. Pr. Eintrag'!F23</f>
        <v>89</v>
      </c>
      <c r="G23" s="42">
        <f>'[3]Jun. Pr. Eintrag'!G23</f>
        <v>85</v>
      </c>
      <c r="H23" s="42">
        <f>'[3]Jun. Pr. Eintrag'!H23</f>
        <v>89</v>
      </c>
      <c r="I23" s="42"/>
      <c r="J23" s="42"/>
      <c r="K23" s="42">
        <f>'[3]Jun. Pr. Eintrag'!K23</f>
        <v>350</v>
      </c>
      <c r="L23" s="88"/>
      <c r="M23" s="44">
        <f t="shared" si="0"/>
        <v>350</v>
      </c>
    </row>
    <row r="24" spans="1:13" ht="24.75" customHeight="1">
      <c r="A24" s="39">
        <f t="shared" si="1"/>
        <v>10</v>
      </c>
      <c r="B24" s="40" t="str">
        <f>'[3]Jun. Pr. Eintrag'!B24</f>
        <v>Rausis Mattieu</v>
      </c>
      <c r="C24" s="40" t="str">
        <f>'[3]Jun. Pr. Eintrag'!C24</f>
        <v>Orsières</v>
      </c>
      <c r="D24" s="41"/>
      <c r="E24" s="42">
        <f>'[3]Jun. Pr. Eintrag'!E24</f>
        <v>81</v>
      </c>
      <c r="F24" s="42">
        <f>'[3]Jun. Pr. Eintrag'!F24</f>
        <v>83</v>
      </c>
      <c r="G24" s="42">
        <f>'[3]Jun. Pr. Eintrag'!G24</f>
        <v>90</v>
      </c>
      <c r="H24" s="42">
        <f>'[3]Jun. Pr. Eintrag'!H24</f>
        <v>84</v>
      </c>
      <c r="I24" s="42"/>
      <c r="J24" s="42"/>
      <c r="K24" s="42">
        <f>'[3]Jun. Pr. Eintrag'!K24</f>
        <v>338</v>
      </c>
      <c r="L24" s="88"/>
      <c r="M24" s="44">
        <f t="shared" si="0"/>
        <v>338</v>
      </c>
    </row>
    <row r="25" spans="1:13" ht="24.75" customHeight="1">
      <c r="A25" s="39">
        <f t="shared" si="1"/>
        <v>11</v>
      </c>
      <c r="B25" s="40" t="str">
        <f>'[3]Jun. Pr. Eintrag'!B25</f>
        <v>Marclay Benjamin</v>
      </c>
      <c r="C25" s="40" t="str">
        <f>'[3]Jun. Pr. Eintrag'!C25</f>
        <v>Orsières</v>
      </c>
      <c r="D25" s="41"/>
      <c r="E25" s="42">
        <f>'[3]Jun. Pr. Eintrag'!E25</f>
        <v>76</v>
      </c>
      <c r="F25" s="42">
        <f>'[3]Jun. Pr. Eintrag'!F25</f>
        <v>86</v>
      </c>
      <c r="G25" s="42">
        <f>'[3]Jun. Pr. Eintrag'!G25</f>
        <v>90</v>
      </c>
      <c r="H25" s="42">
        <f>'[3]Jun. Pr. Eintrag'!H25</f>
        <v>83</v>
      </c>
      <c r="I25" s="42"/>
      <c r="J25" s="42"/>
      <c r="K25" s="42">
        <f>'[3]Jun. Pr. Eintrag'!K25</f>
        <v>335</v>
      </c>
      <c r="L25" s="88"/>
      <c r="M25" s="44">
        <f t="shared" si="0"/>
        <v>335</v>
      </c>
    </row>
    <row r="26" spans="1:13" ht="24.75" customHeight="1">
      <c r="A26" s="39">
        <f t="shared" si="1"/>
        <v>12</v>
      </c>
      <c r="B26" s="40" t="str">
        <f>'[3]Jun. Pr. Eintrag'!B26</f>
        <v>Farquet Johnny</v>
      </c>
      <c r="C26" s="40" t="str">
        <f>'[3]Jun. Pr. Eintrag'!C26</f>
        <v>Orsières</v>
      </c>
      <c r="D26" s="41"/>
      <c r="E26" s="42">
        <f>'[3]Jun. Pr. Eintrag'!E26</f>
        <v>86</v>
      </c>
      <c r="F26" s="42">
        <f>'[3]Jun. Pr. Eintrag'!F26</f>
        <v>84</v>
      </c>
      <c r="G26" s="42">
        <f>'[3]Jun. Pr. Eintrag'!G26</f>
        <v>85</v>
      </c>
      <c r="H26" s="42">
        <f>'[3]Jun. Pr. Eintrag'!H26</f>
        <v>74</v>
      </c>
      <c r="I26" s="42"/>
      <c r="J26" s="42"/>
      <c r="K26" s="42">
        <f>'[3]Jun. Pr. Eintrag'!K26</f>
        <v>329</v>
      </c>
      <c r="L26" s="88"/>
      <c r="M26" s="44">
        <f t="shared" si="0"/>
        <v>329</v>
      </c>
    </row>
    <row r="27" spans="1:13" ht="23.25" customHeight="1">
      <c r="A27" s="39">
        <f t="shared" si="1"/>
        <v>13</v>
      </c>
      <c r="B27" s="40" t="str">
        <f>'[3]Jun. Pr. Eintrag'!B27</f>
        <v>Abgottspon Christoph</v>
      </c>
      <c r="C27" s="40" t="str">
        <f>'[3]Jun. Pr. Eintrag'!C27</f>
        <v>Staldenried</v>
      </c>
      <c r="D27" s="89"/>
      <c r="E27" s="42">
        <f>'[3]Jun. Pr. Eintrag'!E27</f>
        <v>81</v>
      </c>
      <c r="F27" s="42">
        <f>'[3]Jun. Pr. Eintrag'!F27</f>
        <v>79</v>
      </c>
      <c r="G27" s="42">
        <f>'[3]Jun. Pr. Eintrag'!G27</f>
        <v>79</v>
      </c>
      <c r="H27" s="42">
        <f>'[3]Jun. Pr. Eintrag'!H27</f>
        <v>84</v>
      </c>
      <c r="I27" s="42"/>
      <c r="J27" s="42"/>
      <c r="K27" s="42">
        <f>'[3]Jun. Pr. Eintrag'!K27</f>
        <v>323</v>
      </c>
      <c r="L27" s="89"/>
      <c r="M27" s="44">
        <f t="shared" si="0"/>
        <v>323</v>
      </c>
    </row>
    <row r="28" spans="1:3" ht="23.25" customHeight="1">
      <c r="A28" s="57"/>
      <c r="B28" s="46"/>
      <c r="C28" s="46"/>
    </row>
    <row r="29" ht="23.25" customHeight="1">
      <c r="A29" s="57"/>
    </row>
    <row r="30" ht="23.25" customHeight="1">
      <c r="A30" s="57"/>
    </row>
    <row r="31" ht="23.25" customHeight="1">
      <c r="A31" s="57"/>
    </row>
    <row r="32" ht="23.25" customHeight="1">
      <c r="A32" s="57"/>
    </row>
    <row r="33" ht="23.25" customHeight="1">
      <c r="A33" s="57"/>
    </row>
    <row r="34" ht="23.25" customHeight="1">
      <c r="A34" s="57"/>
    </row>
    <row r="35" ht="23.25" customHeight="1">
      <c r="A35" s="57"/>
    </row>
    <row r="36" ht="23.25" customHeight="1">
      <c r="A36" s="57"/>
    </row>
    <row r="37" ht="23.25" customHeight="1">
      <c r="A37" s="57"/>
    </row>
    <row r="38" ht="23.25" customHeight="1">
      <c r="A38" s="57"/>
    </row>
    <row r="39" ht="23.25" customHeight="1">
      <c r="A39" s="57"/>
    </row>
    <row r="40" ht="23.25" customHeight="1">
      <c r="A40" s="57"/>
    </row>
    <row r="41" ht="23.25" customHeight="1">
      <c r="A41" s="57"/>
    </row>
    <row r="42" ht="23.25" customHeight="1">
      <c r="A42" s="57"/>
    </row>
    <row r="43" ht="23.25" customHeight="1">
      <c r="A43" s="57"/>
    </row>
    <row r="44" ht="23.25" customHeight="1">
      <c r="A44" s="57"/>
    </row>
    <row r="45" ht="23.25" customHeight="1">
      <c r="A45" s="57"/>
    </row>
  </sheetData>
  <sheetProtection/>
  <mergeCells count="3">
    <mergeCell ref="D3:M3"/>
    <mergeCell ref="D1:M1"/>
    <mergeCell ref="D2:M2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6"/>
  <sheetViews>
    <sheetView zoomScalePageLayoutView="0" workbookViewId="0" topLeftCell="A1">
      <selection activeCell="T17" sqref="T17"/>
    </sheetView>
  </sheetViews>
  <sheetFormatPr defaultColWidth="6.8515625" defaultRowHeight="23.25" customHeight="1"/>
  <cols>
    <col min="1" max="1" width="8.57421875" style="60" customWidth="1"/>
    <col min="2" max="4" width="6.8515625" style="60" customWidth="1"/>
    <col min="5" max="5" width="3.8515625" style="60" customWidth="1"/>
    <col min="6" max="6" width="4.57421875" style="60" customWidth="1"/>
    <col min="7" max="9" width="8.421875" style="60" bestFit="1" customWidth="1"/>
    <col min="10" max="10" width="7.421875" style="60" bestFit="1" customWidth="1"/>
    <col min="11" max="12" width="6.7109375" style="60" bestFit="1" customWidth="1"/>
    <col min="13" max="20" width="6.8515625" style="60" customWidth="1"/>
    <col min="21" max="21" width="6.7109375" style="60" bestFit="1" customWidth="1"/>
    <col min="22" max="16384" width="6.8515625" style="60" customWidth="1"/>
  </cols>
  <sheetData>
    <row r="1" spans="1:31" ht="34.5">
      <c r="A1" s="59" t="s">
        <v>15</v>
      </c>
      <c r="T1" s="61" t="s">
        <v>16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25.5">
      <c r="A2" s="13" t="s">
        <v>22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 t="s">
        <v>23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25.5">
      <c r="A3" s="65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7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ht="41.25" customHeight="1">
      <c r="A4" s="104" t="s">
        <v>17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1:31" ht="23.25" customHeight="1"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 ht="45" customHeight="1">
      <c r="A6" s="66" t="s">
        <v>18</v>
      </c>
      <c r="B6" s="105" t="s">
        <v>9</v>
      </c>
      <c r="C6" s="105"/>
      <c r="D6" s="105"/>
      <c r="E6" s="105"/>
      <c r="F6" s="105"/>
      <c r="G6" s="67" t="s">
        <v>19</v>
      </c>
      <c r="H6" s="68" t="s">
        <v>12</v>
      </c>
      <c r="I6" s="67" t="s">
        <v>20</v>
      </c>
      <c r="J6" s="69" t="s">
        <v>21</v>
      </c>
      <c r="K6" s="70">
        <v>1</v>
      </c>
      <c r="L6" s="70">
        <v>2</v>
      </c>
      <c r="M6" s="70">
        <v>3</v>
      </c>
      <c r="N6" s="70">
        <v>4</v>
      </c>
      <c r="O6" s="70">
        <v>5</v>
      </c>
      <c r="P6" s="70">
        <v>6</v>
      </c>
      <c r="Q6" s="70">
        <v>7</v>
      </c>
      <c r="R6" s="70">
        <v>8</v>
      </c>
      <c r="S6" s="70">
        <v>9</v>
      </c>
      <c r="T6" s="71">
        <v>10</v>
      </c>
      <c r="U6" s="71">
        <v>11</v>
      </c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30" customHeight="1">
      <c r="A7" s="72">
        <v>1</v>
      </c>
      <c r="B7" s="73" t="str">
        <f>'[3]Jun. Pr. Eintrag'!B15</f>
        <v>Martinal Michael</v>
      </c>
      <c r="C7" s="74"/>
      <c r="D7" s="74"/>
      <c r="E7" s="74"/>
      <c r="F7" s="74"/>
      <c r="G7" s="75">
        <f>'[3]Jun. Pr. Eintrag'!K15</f>
        <v>375</v>
      </c>
      <c r="H7" s="76">
        <f aca="true" t="shared" si="0" ref="H7:H14">SUM(K7:T7)</f>
        <v>97.00000000000001</v>
      </c>
      <c r="I7" s="77">
        <f aca="true" t="shared" si="1" ref="I7:I14">SUM(G7:H7)</f>
        <v>472</v>
      </c>
      <c r="J7" s="78"/>
      <c r="K7" s="75">
        <f>'[3]Final Jun. Eintrag'!K7</f>
        <v>9.3</v>
      </c>
      <c r="L7" s="75">
        <f>'[3]Final Jun. Eintrag'!L7</f>
        <v>10</v>
      </c>
      <c r="M7" s="75">
        <f>'[3]Final Jun. Eintrag'!M7</f>
        <v>8.4</v>
      </c>
      <c r="N7" s="75">
        <f>'[3]Final Jun. Eintrag'!N7</f>
        <v>9.7</v>
      </c>
      <c r="O7" s="75">
        <f>'[3]Final Jun. Eintrag'!O7</f>
        <v>9.2</v>
      </c>
      <c r="P7" s="75">
        <f>'[3]Final Jun. Eintrag'!P7</f>
        <v>9.6</v>
      </c>
      <c r="Q7" s="75">
        <f>'[3]Final Jun. Eintrag'!Q7</f>
        <v>9.7</v>
      </c>
      <c r="R7" s="75">
        <f>'[3]Final Jun. Eintrag'!R7</f>
        <v>10.4</v>
      </c>
      <c r="S7" s="75">
        <f>'[3]Final Jun. Eintrag'!S7</f>
        <v>10.7</v>
      </c>
      <c r="T7" s="75">
        <f>'[3]Final Jun. Eintrag'!T7</f>
        <v>10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30" customHeight="1">
      <c r="A8" s="79">
        <v>2</v>
      </c>
      <c r="B8" s="73" t="str">
        <f>'[3]Jun. Pr. Eintrag'!B16</f>
        <v>Troger Carole</v>
      </c>
      <c r="C8" s="80"/>
      <c r="D8" s="80"/>
      <c r="E8" s="80"/>
      <c r="F8" s="80"/>
      <c r="G8" s="75">
        <f>'[3]Jun. Pr. Eintrag'!K16</f>
        <v>374</v>
      </c>
      <c r="H8" s="76">
        <f t="shared" si="0"/>
        <v>95.30000000000001</v>
      </c>
      <c r="I8" s="77">
        <f t="shared" si="1"/>
        <v>469.3</v>
      </c>
      <c r="J8" s="81">
        <f aca="true" t="shared" si="2" ref="J8:J14">I7-I8</f>
        <v>2.6999999999999886</v>
      </c>
      <c r="K8" s="75">
        <f>'[3]Final Jun. Eintrag'!K8</f>
        <v>9.1</v>
      </c>
      <c r="L8" s="75">
        <f>'[3]Final Jun. Eintrag'!L8</f>
        <v>9.3</v>
      </c>
      <c r="M8" s="75">
        <f>'[3]Final Jun. Eintrag'!M8</f>
        <v>8.5</v>
      </c>
      <c r="N8" s="75">
        <f>'[3]Final Jun. Eintrag'!N8</f>
        <v>10.6</v>
      </c>
      <c r="O8" s="75">
        <f>'[3]Final Jun. Eintrag'!O8</f>
        <v>8.9</v>
      </c>
      <c r="P8" s="75">
        <f>'[3]Final Jun. Eintrag'!P8</f>
        <v>10.3</v>
      </c>
      <c r="Q8" s="75">
        <f>'[3]Final Jun. Eintrag'!Q8</f>
        <v>8.7</v>
      </c>
      <c r="R8" s="75">
        <f>'[3]Final Jun. Eintrag'!R8</f>
        <v>10.1</v>
      </c>
      <c r="S8" s="75">
        <f>'[3]Final Jun. Eintrag'!S8</f>
        <v>9.4</v>
      </c>
      <c r="T8" s="75">
        <f>'[3]Final Jun. Eintrag'!T8</f>
        <v>10.4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ht="30" customHeight="1">
      <c r="A9" s="79">
        <v>3</v>
      </c>
      <c r="B9" s="73" t="str">
        <f>'[3]Jun. Pr. Eintrag'!B21</f>
        <v>Constantin Elyse</v>
      </c>
      <c r="C9" s="82"/>
      <c r="D9" s="82"/>
      <c r="E9" s="82"/>
      <c r="F9" s="82"/>
      <c r="G9" s="75">
        <f>'[3]Jun. Pr. Eintrag'!K21</f>
        <v>355</v>
      </c>
      <c r="H9" s="76">
        <f t="shared" si="0"/>
        <v>97.7</v>
      </c>
      <c r="I9" s="77">
        <f t="shared" si="1"/>
        <v>452.7</v>
      </c>
      <c r="J9" s="81">
        <f t="shared" si="2"/>
        <v>16.600000000000023</v>
      </c>
      <c r="K9" s="75">
        <f>'[3]Final Jun. Eintrag'!K13</f>
        <v>10</v>
      </c>
      <c r="L9" s="75">
        <f>'[3]Final Jun. Eintrag'!L13</f>
        <v>10.5</v>
      </c>
      <c r="M9" s="75">
        <f>'[3]Final Jun. Eintrag'!M13</f>
        <v>10.3</v>
      </c>
      <c r="N9" s="75">
        <f>'[3]Final Jun. Eintrag'!N13</f>
        <v>10.3</v>
      </c>
      <c r="O9" s="75">
        <f>'[3]Final Jun. Eintrag'!O13</f>
        <v>9.9</v>
      </c>
      <c r="P9" s="75">
        <f>'[3]Final Jun. Eintrag'!P13</f>
        <v>9.2</v>
      </c>
      <c r="Q9" s="75">
        <f>'[3]Final Jun. Eintrag'!Q13</f>
        <v>10</v>
      </c>
      <c r="R9" s="75">
        <f>'[3]Final Jun. Eintrag'!R13</f>
        <v>9.5</v>
      </c>
      <c r="S9" s="75">
        <f>'[3]Final Jun. Eintrag'!S13</f>
        <v>9.2</v>
      </c>
      <c r="T9" s="75">
        <f>'[3]Final Jun. Eintrag'!T13</f>
        <v>8.8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ht="30" customHeight="1">
      <c r="A10" s="72">
        <v>4</v>
      </c>
      <c r="B10" s="73" t="str">
        <f>'[3]Jun. Pr. Eintrag'!B17</f>
        <v>Frossard Laurent</v>
      </c>
      <c r="C10" s="80"/>
      <c r="D10" s="80"/>
      <c r="E10" s="80"/>
      <c r="F10" s="80"/>
      <c r="G10" s="75">
        <f>'[3]Jun. Pr. Eintrag'!K17</f>
        <v>361</v>
      </c>
      <c r="H10" s="76">
        <f t="shared" si="0"/>
        <v>91.4</v>
      </c>
      <c r="I10" s="77">
        <f t="shared" si="1"/>
        <v>452.4</v>
      </c>
      <c r="J10" s="81">
        <f t="shared" si="2"/>
        <v>0.30000000000001137</v>
      </c>
      <c r="K10" s="75">
        <f>'[3]Final Jun. Eintrag'!K9</f>
        <v>9.3</v>
      </c>
      <c r="L10" s="75">
        <f>'[3]Final Jun. Eintrag'!L9</f>
        <v>6.9</v>
      </c>
      <c r="M10" s="75">
        <f>'[3]Final Jun. Eintrag'!M9</f>
        <v>8.3</v>
      </c>
      <c r="N10" s="75">
        <f>'[3]Final Jun. Eintrag'!N9</f>
        <v>9</v>
      </c>
      <c r="O10" s="75">
        <f>'[3]Final Jun. Eintrag'!O9</f>
        <v>9.7</v>
      </c>
      <c r="P10" s="75">
        <f>'[3]Final Jun. Eintrag'!P9</f>
        <v>10</v>
      </c>
      <c r="Q10" s="75">
        <f>'[3]Final Jun. Eintrag'!Q9</f>
        <v>10.1</v>
      </c>
      <c r="R10" s="75">
        <f>'[3]Final Jun. Eintrag'!R9</f>
        <v>9.5</v>
      </c>
      <c r="S10" s="75">
        <f>'[3]Final Jun. Eintrag'!S9</f>
        <v>9.1</v>
      </c>
      <c r="T10" s="75">
        <f>'[3]Final Jun. Eintrag'!T9</f>
        <v>9.5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30" customHeight="1">
      <c r="A11" s="79">
        <v>5</v>
      </c>
      <c r="B11" s="73" t="str">
        <f>'[3]Jun. Pr. Eintrag'!B20</f>
        <v>Furrer Sebastian</v>
      </c>
      <c r="C11" s="80"/>
      <c r="D11" s="80"/>
      <c r="E11" s="80"/>
      <c r="F11" s="80"/>
      <c r="G11" s="75">
        <f>'[3]Jun. Pr. Eintrag'!K20</f>
        <v>356</v>
      </c>
      <c r="H11" s="76">
        <f t="shared" si="0"/>
        <v>93.19999999999999</v>
      </c>
      <c r="I11" s="77">
        <f t="shared" si="1"/>
        <v>449.2</v>
      </c>
      <c r="J11" s="81">
        <f t="shared" si="2"/>
        <v>3.1999999999999886</v>
      </c>
      <c r="K11" s="75">
        <f>'[3]Final Jun. Eintrag'!K12</f>
        <v>7.8</v>
      </c>
      <c r="L11" s="75">
        <f>'[3]Final Jun. Eintrag'!L12</f>
        <v>9.5</v>
      </c>
      <c r="M11" s="75">
        <f>'[3]Final Jun. Eintrag'!M12</f>
        <v>10.1</v>
      </c>
      <c r="N11" s="75">
        <f>'[3]Final Jun. Eintrag'!N12</f>
        <v>8.2</v>
      </c>
      <c r="O11" s="75">
        <f>'[3]Final Jun. Eintrag'!O12</f>
        <v>9.9</v>
      </c>
      <c r="P11" s="75">
        <f>'[3]Final Jun. Eintrag'!P12</f>
        <v>8.4</v>
      </c>
      <c r="Q11" s="75">
        <f>'[3]Final Jun. Eintrag'!Q12</f>
        <v>8.5</v>
      </c>
      <c r="R11" s="75">
        <f>'[3]Final Jun. Eintrag'!R12</f>
        <v>10.3</v>
      </c>
      <c r="S11" s="75">
        <f>'[3]Final Jun. Eintrag'!S12</f>
        <v>10.6</v>
      </c>
      <c r="T11" s="75">
        <f>'[3]Final Jun. Eintrag'!T12</f>
        <v>9.9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ht="30" customHeight="1">
      <c r="A12" s="79">
        <v>6</v>
      </c>
      <c r="B12" s="73" t="str">
        <f>'[3]Jun. Pr. Eintrag'!B19</f>
        <v>Imhof Martin</v>
      </c>
      <c r="C12" s="80"/>
      <c r="D12" s="80"/>
      <c r="E12" s="80"/>
      <c r="F12" s="80"/>
      <c r="G12" s="75">
        <f>'[3]Jun. Pr. Eintrag'!K19</f>
        <v>357</v>
      </c>
      <c r="H12" s="76">
        <f t="shared" si="0"/>
        <v>91.3</v>
      </c>
      <c r="I12" s="77">
        <f t="shared" si="1"/>
        <v>448.3</v>
      </c>
      <c r="J12" s="81">
        <f t="shared" si="2"/>
        <v>0.8999999999999773</v>
      </c>
      <c r="K12" s="75">
        <f>'[3]Final Jun. Eintrag'!K11</f>
        <v>7</v>
      </c>
      <c r="L12" s="75">
        <f>'[3]Final Jun. Eintrag'!L11</f>
        <v>8.1</v>
      </c>
      <c r="M12" s="75">
        <f>'[3]Final Jun. Eintrag'!M11</f>
        <v>10.8</v>
      </c>
      <c r="N12" s="75">
        <f>'[3]Final Jun. Eintrag'!N11</f>
        <v>9.6</v>
      </c>
      <c r="O12" s="75">
        <f>'[3]Final Jun. Eintrag'!O11</f>
        <v>9.4</v>
      </c>
      <c r="P12" s="75">
        <f>'[3]Final Jun. Eintrag'!P11</f>
        <v>9.8</v>
      </c>
      <c r="Q12" s="75">
        <f>'[3]Final Jun. Eintrag'!Q11</f>
        <v>7.3</v>
      </c>
      <c r="R12" s="75">
        <f>'[3]Final Jun. Eintrag'!R11</f>
        <v>10.3</v>
      </c>
      <c r="S12" s="75">
        <f>'[3]Final Jun. Eintrag'!S11</f>
        <v>9.1</v>
      </c>
      <c r="T12" s="75">
        <f>'[3]Final Jun. Eintrag'!T11</f>
        <v>9.9</v>
      </c>
      <c r="U12" s="90">
        <f>'[3]Final Jun. Eintrag'!U11</f>
        <v>10</v>
      </c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ht="30" customHeight="1">
      <c r="A13" s="72">
        <v>7</v>
      </c>
      <c r="B13" s="73" t="str">
        <f>'[3]Jun. Pr. Eintrag'!B18</f>
        <v>Furrer Renato</v>
      </c>
      <c r="C13" s="80"/>
      <c r="D13" s="80"/>
      <c r="E13" s="80"/>
      <c r="F13" s="80"/>
      <c r="G13" s="75">
        <f>'[3]Jun. Pr. Eintrag'!K18</f>
        <v>358</v>
      </c>
      <c r="H13" s="76">
        <f t="shared" si="0"/>
        <v>90.3</v>
      </c>
      <c r="I13" s="77">
        <f t="shared" si="1"/>
        <v>448.3</v>
      </c>
      <c r="J13" s="81">
        <f t="shared" si="2"/>
        <v>0</v>
      </c>
      <c r="K13" s="75">
        <f>'[3]Final Jun. Eintrag'!K10</f>
        <v>10.1</v>
      </c>
      <c r="L13" s="75">
        <f>'[3]Final Jun. Eintrag'!L10</f>
        <v>9.2</v>
      </c>
      <c r="M13" s="75">
        <f>'[3]Final Jun. Eintrag'!M10</f>
        <v>7.7</v>
      </c>
      <c r="N13" s="75">
        <f>'[3]Final Jun. Eintrag'!N10</f>
        <v>9.6</v>
      </c>
      <c r="O13" s="75">
        <f>'[3]Final Jun. Eintrag'!O10</f>
        <v>10.4</v>
      </c>
      <c r="P13" s="75">
        <f>'[3]Final Jun. Eintrag'!P10</f>
        <v>8.8</v>
      </c>
      <c r="Q13" s="75">
        <f>'[3]Final Jun. Eintrag'!Q10</f>
        <v>9.6</v>
      </c>
      <c r="R13" s="75">
        <f>'[3]Final Jun. Eintrag'!R10</f>
        <v>6.7</v>
      </c>
      <c r="S13" s="75">
        <f>'[3]Final Jun. Eintrag'!S10</f>
        <v>7.9</v>
      </c>
      <c r="T13" s="75">
        <f>'[3]Final Jun. Eintrag'!T10</f>
        <v>10.3</v>
      </c>
      <c r="U13" s="90">
        <f>'[3]Final Jun. Eintrag'!U10</f>
        <v>8.6</v>
      </c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s="86" customFormat="1" ht="30" customHeight="1">
      <c r="A14" s="79">
        <v>8</v>
      </c>
      <c r="B14" s="73" t="str">
        <f>'[3]Jun. Pr. Eintrag'!B22</f>
        <v>Lehmann Andreas</v>
      </c>
      <c r="C14" s="80"/>
      <c r="D14" s="80"/>
      <c r="E14" s="80"/>
      <c r="F14" s="80"/>
      <c r="G14" s="75">
        <f>'[3]Jun. Pr. Eintrag'!K22</f>
        <v>339</v>
      </c>
      <c r="H14" s="83">
        <f t="shared" si="0"/>
        <v>83.19999999999999</v>
      </c>
      <c r="I14" s="84">
        <f t="shared" si="1"/>
        <v>422.2</v>
      </c>
      <c r="J14" s="81">
        <f t="shared" si="2"/>
        <v>26.100000000000023</v>
      </c>
      <c r="K14" s="75">
        <f>'[3]Final Jun. Eintrag'!K14</f>
        <v>8.7</v>
      </c>
      <c r="L14" s="75">
        <f>'[3]Final Jun. Eintrag'!L14</f>
        <v>7.2</v>
      </c>
      <c r="M14" s="75">
        <f>'[3]Final Jun. Eintrag'!M14</f>
        <v>10.2</v>
      </c>
      <c r="N14" s="75">
        <f>'[3]Final Jun. Eintrag'!N14</f>
        <v>4.4</v>
      </c>
      <c r="O14" s="75">
        <f>'[3]Final Jun. Eintrag'!O14</f>
        <v>8.2</v>
      </c>
      <c r="P14" s="75">
        <f>'[3]Final Jun. Eintrag'!P14</f>
        <v>7.4</v>
      </c>
      <c r="Q14" s="75">
        <f>'[3]Final Jun. Eintrag'!Q14</f>
        <v>9.7</v>
      </c>
      <c r="R14" s="75">
        <f>'[3]Final Jun. Eintrag'!R14</f>
        <v>10.1</v>
      </c>
      <c r="S14" s="75">
        <f>'[3]Final Jun. Eintrag'!S14</f>
        <v>7.6</v>
      </c>
      <c r="T14" s="75">
        <f>'[3]Final Jun. Eintrag'!T14</f>
        <v>9.7</v>
      </c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20" s="85" customFormat="1" ht="30" customHeight="1">
      <c r="A15" s="91"/>
      <c r="B15" s="92"/>
      <c r="C15" s="93"/>
      <c r="D15" s="93"/>
      <c r="E15" s="93"/>
      <c r="F15" s="93"/>
      <c r="G15" s="94"/>
      <c r="H15" s="94"/>
      <c r="I15" s="95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</row>
    <row r="16" spans="1:31" ht="23.25" customHeight="1">
      <c r="A16" s="87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ht="23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ht="23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23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ht="23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ht="23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ht="23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ht="23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 ht="23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 ht="23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ht="23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 ht="23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ht="23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ht="23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ht="23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ht="23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23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ht="23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23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ht="23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23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23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23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23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23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23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ht="23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23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ht="23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ht="23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23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23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ht="23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ht="23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ht="23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23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ht="23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ht="23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ht="23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21:31" ht="23.25" customHeight="1"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21:31" ht="23.25" customHeight="1"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21:31" ht="23.25" customHeight="1"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21:31" ht="23.25" customHeight="1"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21:31" ht="23.25" customHeight="1"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21:31" ht="23.25" customHeight="1"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21:31" ht="23.25" customHeight="1"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21:31" ht="23.25" customHeight="1"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1:31" ht="23.25" customHeight="1"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1:31" ht="23.25" customHeight="1"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1:31" ht="23.25" customHeight="1"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21:31" ht="23.25" customHeight="1"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21:31" ht="23.25" customHeight="1"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21:31" ht="23.25" customHeight="1"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21:31" ht="23.25" customHeight="1"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21:31" ht="23.25" customHeight="1"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21:31" ht="23.25" customHeight="1"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21:31" ht="23.25" customHeight="1"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21:31" ht="23.25" customHeight="1"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21:31" ht="23.25" customHeight="1"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21:31" ht="23.25" customHeight="1"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21:31" ht="23.25" customHeight="1"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21:31" ht="23.25" customHeight="1"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21:31" ht="23.25" customHeight="1"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21:31" ht="23.25" customHeight="1"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21:31" ht="23.25" customHeight="1"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21:31" ht="23.25" customHeight="1"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21:31" ht="23.25" customHeight="1"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21:31" ht="23.25" customHeight="1"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21:31" ht="23.25" customHeight="1"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21:31" ht="23.25" customHeight="1"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21:31" ht="23.25" customHeight="1"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21:31" ht="23.25" customHeight="1"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21:31" ht="23.25" customHeight="1"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21:31" ht="23.25" customHeight="1"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21:31" ht="23.25" customHeight="1"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21:31" ht="23.25" customHeight="1"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21:31" ht="23.25" customHeight="1"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21:31" ht="23.25" customHeight="1"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21:31" ht="23.25" customHeight="1"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21:31" ht="23.25" customHeight="1"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21:31" ht="23.25" customHeight="1"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21:31" ht="23.25" customHeight="1"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21:31" ht="23.25" customHeight="1"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21:31" ht="23.25" customHeight="1"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21:31" ht="23.25" customHeight="1"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21:31" ht="23.25" customHeight="1"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21:31" ht="23.25" customHeight="1"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21:31" ht="23.25" customHeight="1"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21:31" ht="23.25" customHeight="1"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21:31" ht="23.25" customHeight="1"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21:31" ht="23.25" customHeight="1"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</row>
    <row r="108" spans="21:31" ht="23.25" customHeight="1"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</row>
    <row r="109" spans="21:31" ht="23.25" customHeight="1"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21:31" ht="23.25" customHeight="1"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</row>
    <row r="111" spans="21:31" ht="23.25" customHeight="1"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</row>
    <row r="112" spans="21:31" ht="23.25" customHeight="1"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</row>
    <row r="113" spans="21:31" ht="23.25" customHeight="1"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</row>
    <row r="114" spans="21:31" ht="23.25" customHeight="1"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</row>
    <row r="115" spans="21:31" ht="23.25" customHeight="1"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</row>
    <row r="116" spans="21:31" ht="23.25" customHeight="1"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</row>
    <row r="117" spans="21:31" ht="23.25" customHeight="1"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</row>
    <row r="118" spans="21:31" ht="23.25" customHeight="1"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</row>
    <row r="119" spans="21:31" ht="23.25" customHeight="1"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</row>
    <row r="120" spans="21:31" ht="23.25" customHeight="1"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</row>
    <row r="121" spans="21:31" ht="23.25" customHeight="1"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</row>
    <row r="122" spans="21:31" ht="23.25" customHeight="1"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21:31" ht="23.25" customHeight="1"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21:31" ht="23.25" customHeight="1"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21:31" ht="23.25" customHeight="1"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21:31" ht="23.25" customHeight="1"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</row>
    <row r="127" spans="21:31" ht="23.25" customHeight="1"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</row>
    <row r="128" spans="21:31" ht="23.25" customHeight="1"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</row>
    <row r="129" spans="21:31" ht="23.25" customHeight="1"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21:31" ht="23.25" customHeight="1"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</row>
    <row r="131" spans="21:31" ht="23.25" customHeight="1"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</row>
    <row r="132" spans="21:31" ht="23.25" customHeight="1"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</row>
    <row r="133" spans="21:31" ht="23.25" customHeight="1"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</row>
    <row r="134" spans="21:31" ht="23.25" customHeight="1"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</row>
    <row r="135" spans="21:31" ht="23.25" customHeight="1"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</row>
    <row r="136" spans="21:31" ht="23.25" customHeight="1"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</row>
    <row r="137" spans="21:31" ht="23.25" customHeight="1"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</row>
    <row r="138" spans="21:31" ht="23.25" customHeight="1"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</row>
    <row r="139" spans="21:31" ht="23.25" customHeight="1"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</row>
    <row r="140" spans="21:31" ht="23.25" customHeight="1"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</row>
    <row r="141" spans="21:31" ht="23.25" customHeight="1"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</row>
    <row r="142" spans="21:31" ht="23.25" customHeight="1"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</row>
    <row r="143" spans="21:31" ht="23.25" customHeight="1"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</row>
    <row r="144" spans="21:31" ht="23.25" customHeight="1"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</row>
    <row r="145" spans="21:31" ht="23.25" customHeight="1"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</row>
    <row r="146" spans="21:31" ht="23.25" customHeight="1"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</row>
  </sheetData>
  <sheetProtection/>
  <mergeCells count="2">
    <mergeCell ref="A4:T4"/>
    <mergeCell ref="B6:F6"/>
  </mergeCells>
  <printOptions horizontalCentered="1"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E9" sqref="E9"/>
    </sheetView>
  </sheetViews>
  <sheetFormatPr defaultColWidth="11.421875" defaultRowHeight="23.25" customHeight="1"/>
  <cols>
    <col min="1" max="1" width="5.421875" style="58" customWidth="1"/>
    <col min="2" max="2" width="21.140625" style="5" bestFit="1" customWidth="1"/>
    <col min="3" max="3" width="12.421875" style="5" bestFit="1" customWidth="1"/>
    <col min="4" max="4" width="1.28515625" style="11" customWidth="1"/>
    <col min="5" max="6" width="5.421875" style="11" bestFit="1" customWidth="1"/>
    <col min="7" max="7" width="5.421875" style="11" customWidth="1"/>
    <col min="8" max="9" width="5.421875" style="11" bestFit="1" customWidth="1"/>
    <col min="10" max="10" width="5.140625" style="11" customWidth="1"/>
    <col min="11" max="11" width="5.7109375" style="12" customWidth="1"/>
    <col min="12" max="12" width="7.00390625" style="12" bestFit="1" customWidth="1"/>
    <col min="13" max="13" width="8.7109375" style="11" customWidth="1"/>
    <col min="14" max="16384" width="11.421875" style="5" customWidth="1"/>
  </cols>
  <sheetData>
    <row r="1" spans="1:13" ht="23.25" customHeight="1">
      <c r="A1" s="1"/>
      <c r="B1" s="2"/>
      <c r="C1" s="3" t="s">
        <v>0</v>
      </c>
      <c r="D1" s="99" t="s">
        <v>1</v>
      </c>
      <c r="E1" s="100"/>
      <c r="F1" s="100"/>
      <c r="G1" s="100"/>
      <c r="H1" s="100"/>
      <c r="I1" s="100"/>
      <c r="J1" s="100"/>
      <c r="K1" s="100"/>
      <c r="L1" s="100"/>
      <c r="M1" s="101"/>
    </row>
    <row r="2" spans="1:13" ht="23.25" customHeight="1">
      <c r="A2" s="6"/>
      <c r="B2" s="7"/>
      <c r="C2" s="3" t="s">
        <v>2</v>
      </c>
      <c r="D2" s="99" t="s">
        <v>3</v>
      </c>
      <c r="E2" s="102"/>
      <c r="F2" s="102"/>
      <c r="G2" s="102"/>
      <c r="H2" s="102"/>
      <c r="I2" s="102"/>
      <c r="J2" s="102"/>
      <c r="K2" s="102"/>
      <c r="L2" s="102"/>
      <c r="M2" s="103"/>
    </row>
    <row r="3" spans="1:13" ht="23.25" customHeight="1">
      <c r="A3" s="8"/>
      <c r="B3" s="9"/>
      <c r="C3" s="3" t="s">
        <v>4</v>
      </c>
      <c r="D3" s="96" t="s">
        <v>14</v>
      </c>
      <c r="E3" s="97"/>
      <c r="F3" s="97"/>
      <c r="G3" s="97"/>
      <c r="H3" s="97"/>
      <c r="I3" s="97"/>
      <c r="J3" s="97"/>
      <c r="K3" s="97"/>
      <c r="L3" s="97"/>
      <c r="M3" s="98"/>
    </row>
    <row r="6" ht="23.25" customHeight="1">
      <c r="A6" s="10" t="s">
        <v>5</v>
      </c>
    </row>
    <row r="7" ht="23.25" customHeight="1">
      <c r="A7" s="10" t="s">
        <v>6</v>
      </c>
    </row>
    <row r="10" spans="1:13" s="16" customFormat="1" ht="28.5" customHeight="1">
      <c r="A10" s="13" t="s">
        <v>7</v>
      </c>
      <c r="B10" s="14"/>
      <c r="C10" s="14"/>
      <c r="D10" s="15"/>
      <c r="E10" s="15"/>
      <c r="F10" s="15"/>
      <c r="G10" s="15"/>
      <c r="H10" s="15"/>
      <c r="I10" s="15"/>
      <c r="L10" s="17"/>
      <c r="M10" s="18" t="s">
        <v>7</v>
      </c>
    </row>
    <row r="11" spans="1:13" s="25" customFormat="1" ht="25.5" customHeight="1">
      <c r="A11" s="19"/>
      <c r="B11" s="20"/>
      <c r="C11" s="21"/>
      <c r="D11" s="22"/>
      <c r="E11" s="23"/>
      <c r="F11" s="23"/>
      <c r="G11" s="23"/>
      <c r="H11" s="23"/>
      <c r="I11" s="23"/>
      <c r="J11" s="24"/>
      <c r="K11" s="24"/>
      <c r="L11" s="24"/>
      <c r="M11" s="4"/>
    </row>
    <row r="12" spans="1:13" s="25" customFormat="1" ht="28.5" customHeight="1" hidden="1">
      <c r="A12" s="19"/>
      <c r="B12" s="20"/>
      <c r="C12" s="21"/>
      <c r="D12" s="22"/>
      <c r="E12" s="23"/>
      <c r="F12" s="23"/>
      <c r="G12" s="23"/>
      <c r="H12" s="23"/>
      <c r="I12" s="23"/>
      <c r="J12" s="24"/>
      <c r="K12" s="24"/>
      <c r="L12" s="24"/>
      <c r="M12" s="4"/>
    </row>
    <row r="13" spans="1:13" s="33" customFormat="1" ht="30" customHeight="1">
      <c r="A13" s="26" t="s">
        <v>8</v>
      </c>
      <c r="B13" s="27" t="s">
        <v>9</v>
      </c>
      <c r="C13" s="27" t="s">
        <v>10</v>
      </c>
      <c r="D13" s="28"/>
      <c r="E13" s="29">
        <v>1</v>
      </c>
      <c r="F13" s="29">
        <v>2</v>
      </c>
      <c r="G13" s="29">
        <v>3</v>
      </c>
      <c r="H13" s="30">
        <v>4</v>
      </c>
      <c r="I13" s="29">
        <v>5</v>
      </c>
      <c r="J13" s="29">
        <v>6</v>
      </c>
      <c r="K13" s="31" t="s">
        <v>11</v>
      </c>
      <c r="L13" s="31" t="s">
        <v>12</v>
      </c>
      <c r="M13" s="32" t="s">
        <v>13</v>
      </c>
    </row>
    <row r="14" spans="1:13" s="38" customFormat="1" ht="15" customHeight="1">
      <c r="A14" s="34"/>
      <c r="B14" s="35"/>
      <c r="C14" s="35"/>
      <c r="D14" s="36"/>
      <c r="E14" s="36"/>
      <c r="F14" s="36"/>
      <c r="G14" s="36"/>
      <c r="H14" s="36"/>
      <c r="I14" s="36"/>
      <c r="J14" s="36"/>
      <c r="K14" s="36"/>
      <c r="L14" s="36"/>
      <c r="M14" s="37"/>
    </row>
    <row r="15" spans="1:13" ht="24.75" customHeight="1">
      <c r="A15" s="39">
        <v>1</v>
      </c>
      <c r="B15" s="40" t="str">
        <f>'[3]Elite Pr. Eintrag'!B15</f>
        <v>Güntert Marc</v>
      </c>
      <c r="C15" s="40" t="str">
        <f>'[3]Elite Pr. Eintrag'!C15</f>
        <v>St-Léonard</v>
      </c>
      <c r="D15" s="41"/>
      <c r="E15" s="42">
        <f>'[3]Elite Pr. Eintrag'!E15</f>
        <v>96</v>
      </c>
      <c r="F15" s="42">
        <f>'[3]Elite Pr. Eintrag'!F15</f>
        <v>96</v>
      </c>
      <c r="G15" s="42">
        <f>'[3]Elite Pr. Eintrag'!G15</f>
        <v>98</v>
      </c>
      <c r="H15" s="42">
        <f>'[3]Elite Pr. Eintrag'!H15</f>
        <v>98</v>
      </c>
      <c r="I15" s="42">
        <f>'[3]Elite Pr. Eintrag'!I15</f>
        <v>97</v>
      </c>
      <c r="J15" s="42">
        <f>'[3]Elite Pr. Eintrag'!J15</f>
        <v>97</v>
      </c>
      <c r="K15" s="42">
        <f>'[3]Elite Pr. Eintrag'!K15</f>
        <v>582</v>
      </c>
      <c r="L15" s="43">
        <f>'[3]Final Elite Eintrag'!H7</f>
        <v>97.09999999999998</v>
      </c>
      <c r="M15" s="44">
        <f aca="true" t="shared" si="0" ref="M15:M23">SUM(K15:L15)</f>
        <v>679.1</v>
      </c>
    </row>
    <row r="16" spans="1:13" ht="24.75" customHeight="1">
      <c r="A16" s="39">
        <f aca="true" t="shared" si="1" ref="A16:A23">A15+1</f>
        <v>2</v>
      </c>
      <c r="B16" s="40" t="str">
        <f>'[3]Elite Pr. Eintrag'!B17</f>
        <v>Gasser André</v>
      </c>
      <c r="C16" s="40" t="str">
        <f>'[3]Elite Pr. Eintrag'!C17</f>
        <v>Briglina</v>
      </c>
      <c r="D16" s="41"/>
      <c r="E16" s="42">
        <f>'[3]Elite Pr. Eintrag'!E17</f>
        <v>96</v>
      </c>
      <c r="F16" s="42">
        <f>'[3]Elite Pr. Eintrag'!F17</f>
        <v>95</v>
      </c>
      <c r="G16" s="42">
        <f>'[3]Elite Pr. Eintrag'!G17</f>
        <v>96</v>
      </c>
      <c r="H16" s="42">
        <f>'[3]Elite Pr. Eintrag'!H17</f>
        <v>95</v>
      </c>
      <c r="I16" s="42">
        <f>'[3]Elite Pr. Eintrag'!I17</f>
        <v>94</v>
      </c>
      <c r="J16" s="42">
        <f>'[3]Elite Pr. Eintrag'!J17</f>
        <v>96</v>
      </c>
      <c r="K16" s="42">
        <f>'[3]Elite Pr. Eintrag'!K17</f>
        <v>572</v>
      </c>
      <c r="L16" s="43">
        <f>'[3]Final Elite Eintrag'!H9</f>
        <v>98.4</v>
      </c>
      <c r="M16" s="44">
        <f t="shared" si="0"/>
        <v>670.4</v>
      </c>
    </row>
    <row r="17" spans="1:13" ht="24.75" customHeight="1">
      <c r="A17" s="39">
        <f t="shared" si="1"/>
        <v>3</v>
      </c>
      <c r="B17" s="40" t="str">
        <f>'[3]Elite Pr. Eintrag'!B16</f>
        <v>Schers David</v>
      </c>
      <c r="C17" s="40" t="str">
        <f>'[3]Elite Pr. Eintrag'!C16</f>
        <v>Orsières</v>
      </c>
      <c r="D17" s="41"/>
      <c r="E17" s="42">
        <f>'[3]Elite Pr. Eintrag'!E16</f>
        <v>97</v>
      </c>
      <c r="F17" s="42">
        <f>'[3]Elite Pr. Eintrag'!F16</f>
        <v>98</v>
      </c>
      <c r="G17" s="42">
        <f>'[3]Elite Pr. Eintrag'!G16</f>
        <v>92</v>
      </c>
      <c r="H17" s="42">
        <f>'[3]Elite Pr. Eintrag'!H16</f>
        <v>98</v>
      </c>
      <c r="I17" s="42">
        <f>'[3]Elite Pr. Eintrag'!I16</f>
        <v>97</v>
      </c>
      <c r="J17" s="42">
        <f>'[3]Elite Pr. Eintrag'!J16</f>
        <v>93</v>
      </c>
      <c r="K17" s="42">
        <f>'[3]Elite Pr. Eintrag'!K16</f>
        <v>575</v>
      </c>
      <c r="L17" s="43">
        <f>'[3]Final Elite Eintrag'!H8</f>
        <v>95.2</v>
      </c>
      <c r="M17" s="44">
        <f t="shared" si="0"/>
        <v>670.2</v>
      </c>
    </row>
    <row r="18" spans="1:13" ht="24.75" customHeight="1">
      <c r="A18" s="39">
        <f t="shared" si="1"/>
        <v>4</v>
      </c>
      <c r="B18" s="40" t="str">
        <f>'[3]Elite Pr. Eintrag'!B18</f>
        <v>Tissières Diane</v>
      </c>
      <c r="C18" s="40" t="str">
        <f>'[3]Elite Pr. Eintrag'!C18</f>
        <v>St-Léonard</v>
      </c>
      <c r="D18" s="41"/>
      <c r="E18" s="42">
        <f>'[3]Elite Pr. Eintrag'!E18</f>
        <v>95</v>
      </c>
      <c r="F18" s="42">
        <f>'[3]Elite Pr. Eintrag'!F18</f>
        <v>95</v>
      </c>
      <c r="G18" s="42">
        <f>'[3]Elite Pr. Eintrag'!G18</f>
        <v>98</v>
      </c>
      <c r="H18" s="42">
        <f>'[3]Elite Pr. Eintrag'!H18</f>
        <v>93</v>
      </c>
      <c r="I18" s="42">
        <f>'[3]Elite Pr. Eintrag'!I18</f>
        <v>96</v>
      </c>
      <c r="J18" s="42">
        <f>'[3]Elite Pr. Eintrag'!J18</f>
        <v>93</v>
      </c>
      <c r="K18" s="42">
        <f>'[3]Elite Pr. Eintrag'!K18</f>
        <v>570</v>
      </c>
      <c r="L18" s="43">
        <f>'[3]Final Elite Eintrag'!H10</f>
        <v>97.39999999999999</v>
      </c>
      <c r="M18" s="44">
        <f t="shared" si="0"/>
        <v>667.4</v>
      </c>
    </row>
    <row r="19" spans="1:13" ht="24.75" customHeight="1">
      <c r="A19" s="39">
        <f t="shared" si="1"/>
        <v>5</v>
      </c>
      <c r="B19" s="40" t="str">
        <f>'[3]Elite Pr. Eintrag'!B19</f>
        <v>Bagnoud Roland</v>
      </c>
      <c r="C19" s="40" t="str">
        <f>'[3]Elite Pr. Eintrag'!C19</f>
        <v>Orsières</v>
      </c>
      <c r="D19" s="41"/>
      <c r="E19" s="42">
        <f>'[3]Elite Pr. Eintrag'!E19</f>
        <v>93</v>
      </c>
      <c r="F19" s="42">
        <f>'[3]Elite Pr. Eintrag'!F19</f>
        <v>95</v>
      </c>
      <c r="G19" s="42">
        <f>'[3]Elite Pr. Eintrag'!G19</f>
        <v>94</v>
      </c>
      <c r="H19" s="42">
        <f>'[3]Elite Pr. Eintrag'!H19</f>
        <v>99</v>
      </c>
      <c r="I19" s="42">
        <f>'[3]Elite Pr. Eintrag'!I19</f>
        <v>92</v>
      </c>
      <c r="J19" s="42">
        <f>'[3]Elite Pr. Eintrag'!J19</f>
        <v>95</v>
      </c>
      <c r="K19" s="42">
        <f>'[3]Elite Pr. Eintrag'!K19</f>
        <v>568</v>
      </c>
      <c r="L19" s="43">
        <f>'[3]Final Elite Eintrag'!H11</f>
        <v>98.8</v>
      </c>
      <c r="M19" s="44">
        <f t="shared" si="0"/>
        <v>666.8</v>
      </c>
    </row>
    <row r="20" spans="1:13" ht="24.75" customHeight="1">
      <c r="A20" s="39">
        <f t="shared" si="1"/>
        <v>6</v>
      </c>
      <c r="B20" s="40" t="str">
        <f>'[3]Elite Pr. Eintrag'!B20</f>
        <v>Voutaz Nathalie</v>
      </c>
      <c r="C20" s="40" t="str">
        <f>'[3]Elite Pr. Eintrag'!C20</f>
        <v>Orsières</v>
      </c>
      <c r="D20" s="41"/>
      <c r="E20" s="42">
        <f>'[3]Elite Pr. Eintrag'!E20</f>
        <v>92</v>
      </c>
      <c r="F20" s="42">
        <f>'[3]Elite Pr. Eintrag'!F20</f>
        <v>96</v>
      </c>
      <c r="G20" s="42">
        <f>'[3]Elite Pr. Eintrag'!G20</f>
        <v>95</v>
      </c>
      <c r="H20" s="42">
        <f>'[3]Elite Pr. Eintrag'!H20</f>
        <v>91</v>
      </c>
      <c r="I20" s="42">
        <f>'[3]Elite Pr. Eintrag'!I20</f>
        <v>90</v>
      </c>
      <c r="J20" s="42">
        <f>'[3]Elite Pr. Eintrag'!J20</f>
        <v>95</v>
      </c>
      <c r="K20" s="42">
        <f>'[3]Elite Pr. Eintrag'!K20</f>
        <v>559</v>
      </c>
      <c r="L20" s="43">
        <f>'[3]Final Elite Eintrag'!H12</f>
        <v>94</v>
      </c>
      <c r="M20" s="44">
        <f t="shared" si="0"/>
        <v>653</v>
      </c>
    </row>
    <row r="21" spans="1:13" ht="24.75" customHeight="1">
      <c r="A21" s="39">
        <f t="shared" si="1"/>
        <v>7</v>
      </c>
      <c r="B21" s="40" t="str">
        <f>'[3]Elite Pr. Eintrag'!B21</f>
        <v>Zumstein Fabian</v>
      </c>
      <c r="C21" s="40" t="str">
        <f>'[3]Elite Pr. Eintrag'!C21</f>
        <v>Briglina</v>
      </c>
      <c r="D21" s="41"/>
      <c r="E21" s="42">
        <f>'[3]Elite Pr. Eintrag'!E21</f>
        <v>89</v>
      </c>
      <c r="F21" s="42">
        <f>'[3]Elite Pr. Eintrag'!F21</f>
        <v>93</v>
      </c>
      <c r="G21" s="42">
        <f>'[3]Elite Pr. Eintrag'!G21</f>
        <v>88</v>
      </c>
      <c r="H21" s="42">
        <f>'[3]Elite Pr. Eintrag'!H21</f>
        <v>87</v>
      </c>
      <c r="I21" s="42">
        <f>'[3]Elite Pr. Eintrag'!I21</f>
        <v>90</v>
      </c>
      <c r="J21" s="42">
        <f>'[3]Elite Pr. Eintrag'!J21</f>
        <v>92</v>
      </c>
      <c r="K21" s="42">
        <f>'[3]Elite Pr. Eintrag'!K21</f>
        <v>539</v>
      </c>
      <c r="L21" s="43">
        <f>'[3]Final Elite Eintrag'!H13</f>
        <v>93.80000000000001</v>
      </c>
      <c r="M21" s="44">
        <f t="shared" si="0"/>
        <v>632.8</v>
      </c>
    </row>
    <row r="22" spans="1:13" ht="24.75" customHeight="1">
      <c r="A22" s="39">
        <f t="shared" si="1"/>
        <v>8</v>
      </c>
      <c r="B22" s="40" t="str">
        <f>'[3]Elite Pr. Eintrag'!B22</f>
        <v>Ebener Pius</v>
      </c>
      <c r="C22" s="40" t="str">
        <f>'[3]Elite Pr. Eintrag'!C22</f>
        <v>Visp</v>
      </c>
      <c r="D22" s="41"/>
      <c r="E22" s="42">
        <f>'[3]Elite Pr. Eintrag'!E22</f>
        <v>80</v>
      </c>
      <c r="F22" s="42">
        <f>'[3]Elite Pr. Eintrag'!F22</f>
        <v>91</v>
      </c>
      <c r="G22" s="42">
        <f>'[3]Elite Pr. Eintrag'!G22</f>
        <v>90</v>
      </c>
      <c r="H22" s="42">
        <f>'[3]Elite Pr. Eintrag'!H22</f>
        <v>86</v>
      </c>
      <c r="I22" s="42">
        <f>'[3]Elite Pr. Eintrag'!I22</f>
        <v>90</v>
      </c>
      <c r="J22" s="42">
        <f>'[3]Elite Pr. Eintrag'!J22</f>
        <v>90</v>
      </c>
      <c r="K22" s="42">
        <f>'[3]Elite Pr. Eintrag'!K22</f>
        <v>527</v>
      </c>
      <c r="L22" s="43">
        <f>'[3]Final Elite Eintrag'!H14</f>
        <v>91.6</v>
      </c>
      <c r="M22" s="44">
        <f t="shared" si="0"/>
        <v>618.6</v>
      </c>
    </row>
    <row r="23" spans="1:13" ht="24.75" customHeight="1">
      <c r="A23" s="39">
        <f t="shared" si="1"/>
        <v>9</v>
      </c>
      <c r="B23" s="40" t="str">
        <f>'[3]Elite Pr. Eintrag'!B23</f>
        <v>Staub Roseline</v>
      </c>
      <c r="C23" s="40" t="str">
        <f>'[3]Elite Pr. Eintrag'!C23</f>
        <v>St-Léonard</v>
      </c>
      <c r="D23" s="41"/>
      <c r="E23" s="42">
        <f>'[3]Elite Pr. Eintrag'!E23</f>
        <v>75</v>
      </c>
      <c r="F23" s="42">
        <f>'[3]Elite Pr. Eintrag'!F23</f>
        <v>79</v>
      </c>
      <c r="G23" s="42">
        <f>'[3]Elite Pr. Eintrag'!G23</f>
        <v>77</v>
      </c>
      <c r="H23" s="42">
        <f>'[3]Elite Pr. Eintrag'!H23</f>
        <v>77</v>
      </c>
      <c r="I23" s="42">
        <f>'[3]Elite Pr. Eintrag'!I23</f>
        <v>71</v>
      </c>
      <c r="J23" s="42">
        <f>'[3]Elite Pr. Eintrag'!J23</f>
        <v>68</v>
      </c>
      <c r="K23" s="42">
        <f>'[3]Elite Pr. Eintrag'!K23</f>
        <v>447</v>
      </c>
      <c r="L23" s="43">
        <f>'[3]Final Elite Eintrag'!H15</f>
        <v>74.3</v>
      </c>
      <c r="M23" s="44">
        <f t="shared" si="0"/>
        <v>521.3</v>
      </c>
    </row>
    <row r="24" spans="1:13" s="51" customFormat="1" ht="24.75" customHeight="1">
      <c r="A24" s="45"/>
      <c r="B24" s="46"/>
      <c r="C24" s="46"/>
      <c r="D24" s="47"/>
      <c r="E24" s="48"/>
      <c r="F24" s="48"/>
      <c r="G24" s="48"/>
      <c r="H24" s="48"/>
      <c r="I24" s="48"/>
      <c r="J24" s="48"/>
      <c r="K24" s="48"/>
      <c r="L24" s="49"/>
      <c r="M24" s="50"/>
    </row>
    <row r="25" spans="1:13" ht="24.75" customHeight="1">
      <c r="A25" s="52"/>
      <c r="B25" s="53"/>
      <c r="C25" s="54"/>
      <c r="D25" s="53"/>
      <c r="E25" s="55"/>
      <c r="F25" s="55"/>
      <c r="G25" s="55"/>
      <c r="H25" s="55"/>
      <c r="I25" s="55"/>
      <c r="J25" s="55"/>
      <c r="K25" s="56"/>
      <c r="L25" s="56"/>
      <c r="M25"/>
    </row>
    <row r="26" spans="1:13" ht="24.75" customHeight="1">
      <c r="A26" s="52"/>
      <c r="B26" s="53"/>
      <c r="C26" s="54"/>
      <c r="D26" s="53"/>
      <c r="E26" s="55"/>
      <c r="F26" s="55"/>
      <c r="G26" s="55"/>
      <c r="H26" s="55"/>
      <c r="I26" s="55"/>
      <c r="J26" s="55"/>
      <c r="K26" s="56"/>
      <c r="L26" s="56"/>
      <c r="M26"/>
    </row>
    <row r="27" ht="23.25" customHeight="1">
      <c r="A27" s="57"/>
    </row>
    <row r="28" ht="23.25" customHeight="1">
      <c r="A28" s="57"/>
    </row>
    <row r="29" ht="23.25" customHeight="1">
      <c r="A29" s="57"/>
    </row>
    <row r="30" ht="23.25" customHeight="1">
      <c r="A30" s="57"/>
    </row>
    <row r="31" ht="23.25" customHeight="1">
      <c r="A31" s="57"/>
    </row>
    <row r="32" ht="23.25" customHeight="1">
      <c r="A32" s="57"/>
    </row>
    <row r="33" ht="23.25" customHeight="1">
      <c r="A33" s="57"/>
    </row>
    <row r="34" ht="23.25" customHeight="1">
      <c r="A34" s="57"/>
    </row>
    <row r="35" ht="23.25" customHeight="1">
      <c r="A35" s="57"/>
    </row>
    <row r="36" ht="23.25" customHeight="1">
      <c r="A36" s="57"/>
    </row>
    <row r="37" ht="23.25" customHeight="1">
      <c r="A37" s="57"/>
    </row>
    <row r="38" ht="23.25" customHeight="1">
      <c r="A38" s="57"/>
    </row>
    <row r="39" ht="23.25" customHeight="1">
      <c r="A39" s="57"/>
    </row>
    <row r="40" ht="23.25" customHeight="1">
      <c r="A40" s="57"/>
    </row>
    <row r="41" ht="23.25" customHeight="1">
      <c r="A41" s="57"/>
    </row>
    <row r="42" ht="23.25" customHeight="1">
      <c r="A42" s="57"/>
    </row>
    <row r="43" ht="23.25" customHeight="1">
      <c r="A43" s="57"/>
    </row>
    <row r="44" ht="23.25" customHeight="1">
      <c r="A44" s="57"/>
    </row>
    <row r="45" ht="23.25" customHeight="1">
      <c r="A45" s="57"/>
    </row>
  </sheetData>
  <sheetProtection/>
  <mergeCells count="3">
    <mergeCell ref="D3:M3"/>
    <mergeCell ref="D1:M1"/>
    <mergeCell ref="D2:M2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6"/>
  <sheetViews>
    <sheetView zoomScalePageLayoutView="0" workbookViewId="0" topLeftCell="A1">
      <selection activeCell="V14" sqref="V14"/>
    </sheetView>
  </sheetViews>
  <sheetFormatPr defaultColWidth="6.8515625" defaultRowHeight="23.25" customHeight="1"/>
  <cols>
    <col min="1" max="1" width="8.57421875" style="60" customWidth="1"/>
    <col min="2" max="4" width="6.8515625" style="60" customWidth="1"/>
    <col min="5" max="5" width="3.8515625" style="60" customWidth="1"/>
    <col min="6" max="6" width="6.57421875" style="60" customWidth="1"/>
    <col min="7" max="9" width="8.421875" style="60" bestFit="1" customWidth="1"/>
    <col min="10" max="10" width="7.421875" style="60" bestFit="1" customWidth="1"/>
    <col min="11" max="12" width="6.7109375" style="60" bestFit="1" customWidth="1"/>
    <col min="13" max="16384" width="6.8515625" style="60" customWidth="1"/>
  </cols>
  <sheetData>
    <row r="1" spans="1:31" ht="34.5">
      <c r="A1" s="59" t="s">
        <v>15</v>
      </c>
      <c r="T1" s="61" t="s">
        <v>16</v>
      </c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ht="25.5">
      <c r="A2" s="13" t="s">
        <v>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4" t="s">
        <v>7</v>
      </c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1:31" ht="25.5">
      <c r="A3" s="65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17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</row>
    <row r="4" spans="1:31" ht="41.25" customHeight="1">
      <c r="A4" s="104" t="s">
        <v>17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1:31" ht="23.25" customHeight="1"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</row>
    <row r="6" spans="1:31" ht="45" customHeight="1">
      <c r="A6" s="66" t="s">
        <v>18</v>
      </c>
      <c r="B6" s="105" t="s">
        <v>9</v>
      </c>
      <c r="C6" s="105"/>
      <c r="D6" s="105"/>
      <c r="E6" s="105"/>
      <c r="F6" s="105"/>
      <c r="G6" s="67" t="s">
        <v>19</v>
      </c>
      <c r="H6" s="68" t="s">
        <v>12</v>
      </c>
      <c r="I6" s="67" t="s">
        <v>20</v>
      </c>
      <c r="J6" s="69" t="s">
        <v>21</v>
      </c>
      <c r="K6" s="70">
        <v>1</v>
      </c>
      <c r="L6" s="70">
        <v>2</v>
      </c>
      <c r="M6" s="70">
        <v>3</v>
      </c>
      <c r="N6" s="70">
        <v>4</v>
      </c>
      <c r="O6" s="70">
        <v>5</v>
      </c>
      <c r="P6" s="70">
        <v>6</v>
      </c>
      <c r="Q6" s="70">
        <v>7</v>
      </c>
      <c r="R6" s="70">
        <v>8</v>
      </c>
      <c r="S6" s="70">
        <v>9</v>
      </c>
      <c r="T6" s="71">
        <v>10</v>
      </c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1:31" ht="30" customHeight="1">
      <c r="A7" s="72">
        <v>1</v>
      </c>
      <c r="B7" s="73" t="str">
        <f>'[3]Elite Pr. Eintrag'!B15</f>
        <v>Güntert Marc</v>
      </c>
      <c r="C7" s="74"/>
      <c r="D7" s="74"/>
      <c r="E7" s="74"/>
      <c r="F7" s="74"/>
      <c r="G7" s="75">
        <f>'[3]Elite Pr. Eintrag'!K15</f>
        <v>582</v>
      </c>
      <c r="H7" s="76">
        <f aca="true" t="shared" si="0" ref="H7:H15">SUM(K7:T7)</f>
        <v>97.09999999999998</v>
      </c>
      <c r="I7" s="77">
        <f aca="true" t="shared" si="1" ref="I7:I15">SUM(G7:H7)</f>
        <v>679.1</v>
      </c>
      <c r="J7" s="78"/>
      <c r="K7" s="75">
        <f>'[3]Final Elite Eintrag'!K7</f>
        <v>8.7</v>
      </c>
      <c r="L7" s="75">
        <f>'[3]Final Elite Eintrag'!L7</f>
        <v>9.5</v>
      </c>
      <c r="M7" s="75">
        <f>'[3]Final Elite Eintrag'!M7</f>
        <v>9.8</v>
      </c>
      <c r="N7" s="75">
        <f>'[3]Final Elite Eintrag'!N7</f>
        <v>9.4</v>
      </c>
      <c r="O7" s="75">
        <f>'[3]Final Elite Eintrag'!O7</f>
        <v>10.2</v>
      </c>
      <c r="P7" s="75">
        <f>'[3]Final Elite Eintrag'!P7</f>
        <v>10.6</v>
      </c>
      <c r="Q7" s="75">
        <f>'[3]Final Elite Eintrag'!Q7</f>
        <v>10.5</v>
      </c>
      <c r="R7" s="75">
        <f>'[3]Final Elite Eintrag'!R7</f>
        <v>9.3</v>
      </c>
      <c r="S7" s="75">
        <f>'[3]Final Elite Eintrag'!S7</f>
        <v>9.6</v>
      </c>
      <c r="T7" s="75">
        <f>'[3]Final Elite Eintrag'!T7</f>
        <v>9.5</v>
      </c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</row>
    <row r="8" spans="1:31" ht="30" customHeight="1">
      <c r="A8" s="79">
        <v>2</v>
      </c>
      <c r="B8" s="73" t="str">
        <f>'[3]Elite Pr. Eintrag'!B17</f>
        <v>Gasser André</v>
      </c>
      <c r="C8" s="80"/>
      <c r="D8" s="80"/>
      <c r="E8" s="80"/>
      <c r="F8" s="80"/>
      <c r="G8" s="75">
        <f>'[3]Elite Pr. Eintrag'!K17</f>
        <v>572</v>
      </c>
      <c r="H8" s="76">
        <f t="shared" si="0"/>
        <v>98.4</v>
      </c>
      <c r="I8" s="77">
        <f t="shared" si="1"/>
        <v>670.4</v>
      </c>
      <c r="J8" s="81">
        <f aca="true" t="shared" si="2" ref="J8:J15">I7-I8</f>
        <v>8.700000000000045</v>
      </c>
      <c r="K8" s="75">
        <f>'[3]Final Elite Eintrag'!K9</f>
        <v>9.1</v>
      </c>
      <c r="L8" s="75">
        <f>'[3]Final Elite Eintrag'!L9</f>
        <v>10.7</v>
      </c>
      <c r="M8" s="75">
        <f>'[3]Final Elite Eintrag'!M9</f>
        <v>9.6</v>
      </c>
      <c r="N8" s="75">
        <f>'[3]Final Elite Eintrag'!N9</f>
        <v>10.7</v>
      </c>
      <c r="O8" s="75">
        <f>'[3]Final Elite Eintrag'!O9</f>
        <v>9.1</v>
      </c>
      <c r="P8" s="75">
        <f>'[3]Final Elite Eintrag'!P9</f>
        <v>10</v>
      </c>
      <c r="Q8" s="75">
        <f>'[3]Final Elite Eintrag'!Q9</f>
        <v>9.2</v>
      </c>
      <c r="R8" s="75">
        <f>'[3]Final Elite Eintrag'!R9</f>
        <v>10.7</v>
      </c>
      <c r="S8" s="75">
        <f>'[3]Final Elite Eintrag'!S9</f>
        <v>9.4</v>
      </c>
      <c r="T8" s="75">
        <f>'[3]Final Elite Eintrag'!T9</f>
        <v>9.9</v>
      </c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</row>
    <row r="9" spans="1:31" ht="30" customHeight="1">
      <c r="A9" s="79">
        <v>3</v>
      </c>
      <c r="B9" s="73" t="str">
        <f>'[3]Elite Pr. Eintrag'!B16</f>
        <v>Schers David</v>
      </c>
      <c r="C9" s="80"/>
      <c r="D9" s="80"/>
      <c r="E9" s="80"/>
      <c r="F9" s="80"/>
      <c r="G9" s="75">
        <f>'[3]Elite Pr. Eintrag'!K16</f>
        <v>575</v>
      </c>
      <c r="H9" s="76">
        <f t="shared" si="0"/>
        <v>95.2</v>
      </c>
      <c r="I9" s="77">
        <f t="shared" si="1"/>
        <v>670.2</v>
      </c>
      <c r="J9" s="81">
        <f t="shared" si="2"/>
        <v>0.1999999999999318</v>
      </c>
      <c r="K9" s="75">
        <f>'[3]Final Elite Eintrag'!K8</f>
        <v>8.6</v>
      </c>
      <c r="L9" s="75">
        <f>'[3]Final Elite Eintrag'!L8</f>
        <v>10.2</v>
      </c>
      <c r="M9" s="75">
        <f>'[3]Final Elite Eintrag'!M8</f>
        <v>10</v>
      </c>
      <c r="N9" s="75">
        <f>'[3]Final Elite Eintrag'!N8</f>
        <v>10.1</v>
      </c>
      <c r="O9" s="75">
        <f>'[3]Final Elite Eintrag'!O8</f>
        <v>9.4</v>
      </c>
      <c r="P9" s="75">
        <f>'[3]Final Elite Eintrag'!P8</f>
        <v>10.9</v>
      </c>
      <c r="Q9" s="75">
        <f>'[3]Final Elite Eintrag'!Q8</f>
        <v>5.8</v>
      </c>
      <c r="R9" s="75">
        <f>'[3]Final Elite Eintrag'!R8</f>
        <v>10.5</v>
      </c>
      <c r="S9" s="75">
        <f>'[3]Final Elite Eintrag'!S8</f>
        <v>9.9</v>
      </c>
      <c r="T9" s="75">
        <f>'[3]Final Elite Eintrag'!T8</f>
        <v>9.8</v>
      </c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</row>
    <row r="10" spans="1:31" ht="30" customHeight="1">
      <c r="A10" s="72">
        <v>4</v>
      </c>
      <c r="B10" s="73" t="str">
        <f>'[3]Elite Pr. Eintrag'!B18</f>
        <v>Tissières Diane</v>
      </c>
      <c r="C10" s="80"/>
      <c r="D10" s="80"/>
      <c r="E10" s="80"/>
      <c r="F10" s="80"/>
      <c r="G10" s="75">
        <f>'[3]Elite Pr. Eintrag'!K18</f>
        <v>570</v>
      </c>
      <c r="H10" s="76">
        <f t="shared" si="0"/>
        <v>97.39999999999999</v>
      </c>
      <c r="I10" s="77">
        <f t="shared" si="1"/>
        <v>667.4</v>
      </c>
      <c r="J10" s="81">
        <f t="shared" si="2"/>
        <v>2.800000000000068</v>
      </c>
      <c r="K10" s="75">
        <f>'[3]Final Elite Eintrag'!K10</f>
        <v>9.9</v>
      </c>
      <c r="L10" s="75">
        <f>'[3]Final Elite Eintrag'!L10</f>
        <v>10.4</v>
      </c>
      <c r="M10" s="75">
        <f>'[3]Final Elite Eintrag'!M10</f>
        <v>9.9</v>
      </c>
      <c r="N10" s="75">
        <f>'[3]Final Elite Eintrag'!N10</f>
        <v>9.7</v>
      </c>
      <c r="O10" s="75">
        <f>'[3]Final Elite Eintrag'!O10</f>
        <v>9.9</v>
      </c>
      <c r="P10" s="75">
        <f>'[3]Final Elite Eintrag'!P10</f>
        <v>10.7</v>
      </c>
      <c r="Q10" s="75">
        <f>'[3]Final Elite Eintrag'!Q10</f>
        <v>10.1</v>
      </c>
      <c r="R10" s="75">
        <f>'[3]Final Elite Eintrag'!R10</f>
        <v>8.8</v>
      </c>
      <c r="S10" s="75">
        <f>'[3]Final Elite Eintrag'!S10</f>
        <v>9.5</v>
      </c>
      <c r="T10" s="75">
        <f>'[3]Final Elite Eintrag'!T10</f>
        <v>8.5</v>
      </c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</row>
    <row r="11" spans="1:31" ht="30" customHeight="1">
      <c r="A11" s="79">
        <v>5</v>
      </c>
      <c r="B11" s="73" t="str">
        <f>'[3]Elite Pr. Eintrag'!B19</f>
        <v>Bagnoud Roland</v>
      </c>
      <c r="C11" s="80"/>
      <c r="D11" s="80"/>
      <c r="E11" s="80"/>
      <c r="F11" s="80"/>
      <c r="G11" s="75">
        <f>'[3]Elite Pr. Eintrag'!K19</f>
        <v>568</v>
      </c>
      <c r="H11" s="76">
        <f t="shared" si="0"/>
        <v>98.8</v>
      </c>
      <c r="I11" s="77">
        <f t="shared" si="1"/>
        <v>666.8</v>
      </c>
      <c r="J11" s="81">
        <f t="shared" si="2"/>
        <v>0.6000000000000227</v>
      </c>
      <c r="K11" s="75">
        <f>'[3]Final Elite Eintrag'!K11</f>
        <v>10.1</v>
      </c>
      <c r="L11" s="75">
        <f>'[3]Final Elite Eintrag'!L11</f>
        <v>9.2</v>
      </c>
      <c r="M11" s="75">
        <f>'[3]Final Elite Eintrag'!M11</f>
        <v>9.5</v>
      </c>
      <c r="N11" s="75">
        <f>'[3]Final Elite Eintrag'!N11</f>
        <v>10.6</v>
      </c>
      <c r="O11" s="75">
        <f>'[3]Final Elite Eintrag'!O11</f>
        <v>10.5</v>
      </c>
      <c r="P11" s="75">
        <f>'[3]Final Elite Eintrag'!P11</f>
        <v>10.7</v>
      </c>
      <c r="Q11" s="75">
        <f>'[3]Final Elite Eintrag'!Q11</f>
        <v>10.4</v>
      </c>
      <c r="R11" s="75">
        <f>'[3]Final Elite Eintrag'!R11</f>
        <v>9.5</v>
      </c>
      <c r="S11" s="75">
        <f>'[3]Final Elite Eintrag'!S11</f>
        <v>9.3</v>
      </c>
      <c r="T11" s="75">
        <f>'[3]Final Elite Eintrag'!T11</f>
        <v>9</v>
      </c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</row>
    <row r="12" spans="1:31" ht="30" customHeight="1">
      <c r="A12" s="79">
        <v>6</v>
      </c>
      <c r="B12" s="73" t="str">
        <f>'[3]Elite Pr. Eintrag'!B20</f>
        <v>Voutaz Nathalie</v>
      </c>
      <c r="C12" s="80"/>
      <c r="D12" s="80"/>
      <c r="E12" s="80"/>
      <c r="F12" s="80"/>
      <c r="G12" s="75">
        <f>'[3]Elite Pr. Eintrag'!K20</f>
        <v>559</v>
      </c>
      <c r="H12" s="76">
        <f t="shared" si="0"/>
        <v>94</v>
      </c>
      <c r="I12" s="77">
        <f t="shared" si="1"/>
        <v>653</v>
      </c>
      <c r="J12" s="81">
        <f t="shared" si="2"/>
        <v>13.799999999999955</v>
      </c>
      <c r="K12" s="75">
        <f>'[3]Final Elite Eintrag'!K12</f>
        <v>7.5</v>
      </c>
      <c r="L12" s="75">
        <f>'[3]Final Elite Eintrag'!L12</f>
        <v>9.6</v>
      </c>
      <c r="M12" s="75">
        <f>'[3]Final Elite Eintrag'!M12</f>
        <v>9.5</v>
      </c>
      <c r="N12" s="75">
        <f>'[3]Final Elite Eintrag'!N12</f>
        <v>8.8</v>
      </c>
      <c r="O12" s="75">
        <f>'[3]Final Elite Eintrag'!O12</f>
        <v>8.2</v>
      </c>
      <c r="P12" s="75">
        <f>'[3]Final Elite Eintrag'!P12</f>
        <v>10.3</v>
      </c>
      <c r="Q12" s="75">
        <f>'[3]Final Elite Eintrag'!Q12</f>
        <v>10.1</v>
      </c>
      <c r="R12" s="75">
        <f>'[3]Final Elite Eintrag'!R12</f>
        <v>9.6</v>
      </c>
      <c r="S12" s="75">
        <f>'[3]Final Elite Eintrag'!S12</f>
        <v>10.4</v>
      </c>
      <c r="T12" s="75">
        <f>'[3]Final Elite Eintrag'!T12</f>
        <v>10</v>
      </c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1:31" ht="30" customHeight="1">
      <c r="A13" s="72">
        <v>7</v>
      </c>
      <c r="B13" s="73" t="str">
        <f>'[3]Elite Pr. Eintrag'!B21</f>
        <v>Zumstein Fabian</v>
      </c>
      <c r="C13" s="82"/>
      <c r="D13" s="82"/>
      <c r="E13" s="82"/>
      <c r="F13" s="82"/>
      <c r="G13" s="75">
        <f>'[3]Elite Pr. Eintrag'!K21</f>
        <v>539</v>
      </c>
      <c r="H13" s="76">
        <f t="shared" si="0"/>
        <v>93.80000000000001</v>
      </c>
      <c r="I13" s="77">
        <f t="shared" si="1"/>
        <v>632.8</v>
      </c>
      <c r="J13" s="81">
        <f t="shared" si="2"/>
        <v>20.200000000000045</v>
      </c>
      <c r="K13" s="75">
        <f>'[3]Final Elite Eintrag'!K13</f>
        <v>9.3</v>
      </c>
      <c r="L13" s="75">
        <f>'[3]Final Elite Eintrag'!L13</f>
        <v>10.3</v>
      </c>
      <c r="M13" s="75">
        <f>'[3]Final Elite Eintrag'!M13</f>
        <v>9.6</v>
      </c>
      <c r="N13" s="75">
        <f>'[3]Final Elite Eintrag'!N13</f>
        <v>8.7</v>
      </c>
      <c r="O13" s="75">
        <f>'[3]Final Elite Eintrag'!O13</f>
        <v>10.4</v>
      </c>
      <c r="P13" s="75">
        <f>'[3]Final Elite Eintrag'!P13</f>
        <v>10.1</v>
      </c>
      <c r="Q13" s="75">
        <f>'[3]Final Elite Eintrag'!Q13</f>
        <v>6.9</v>
      </c>
      <c r="R13" s="75">
        <f>'[3]Final Elite Eintrag'!R13</f>
        <v>9</v>
      </c>
      <c r="S13" s="75">
        <f>'[3]Final Elite Eintrag'!S13</f>
        <v>10.1</v>
      </c>
      <c r="T13" s="75">
        <f>'[3]Final Elite Eintrag'!T13</f>
        <v>9.4</v>
      </c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</row>
    <row r="14" spans="1:31" s="86" customFormat="1" ht="30" customHeight="1">
      <c r="A14" s="79">
        <v>8</v>
      </c>
      <c r="B14" s="73" t="str">
        <f>'[3]Elite Pr. Eintrag'!B22</f>
        <v>Ebener Pius</v>
      </c>
      <c r="C14" s="80"/>
      <c r="D14" s="80"/>
      <c r="E14" s="80"/>
      <c r="F14" s="80"/>
      <c r="G14" s="75">
        <f>'[3]Elite Pr. Eintrag'!K22</f>
        <v>527</v>
      </c>
      <c r="H14" s="83">
        <f t="shared" si="0"/>
        <v>91.6</v>
      </c>
      <c r="I14" s="84">
        <f t="shared" si="1"/>
        <v>618.6</v>
      </c>
      <c r="J14" s="81">
        <f t="shared" si="2"/>
        <v>14.199999999999932</v>
      </c>
      <c r="K14" s="75">
        <f>'[3]Final Elite Eintrag'!K14</f>
        <v>10.2</v>
      </c>
      <c r="L14" s="75">
        <f>'[3]Final Elite Eintrag'!L14</f>
        <v>10.5</v>
      </c>
      <c r="M14" s="75">
        <f>'[3]Final Elite Eintrag'!M14</f>
        <v>5.9</v>
      </c>
      <c r="N14" s="75">
        <f>'[3]Final Elite Eintrag'!N14</f>
        <v>8.8</v>
      </c>
      <c r="O14" s="75">
        <f>'[3]Final Elite Eintrag'!O14</f>
        <v>8.8</v>
      </c>
      <c r="P14" s="75">
        <f>'[3]Final Elite Eintrag'!P14</f>
        <v>9</v>
      </c>
      <c r="Q14" s="75">
        <f>'[3]Final Elite Eintrag'!Q14</f>
        <v>10.4</v>
      </c>
      <c r="R14" s="75">
        <f>'[3]Final Elite Eintrag'!R14</f>
        <v>9.7</v>
      </c>
      <c r="S14" s="75">
        <f>'[3]Final Elite Eintrag'!S14</f>
        <v>9.6</v>
      </c>
      <c r="T14" s="75">
        <f>'[3]Final Elite Eintrag'!T14</f>
        <v>8.7</v>
      </c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</row>
    <row r="15" spans="1:20" s="85" customFormat="1" ht="30" customHeight="1">
      <c r="A15" s="79">
        <v>9</v>
      </c>
      <c r="B15" s="73" t="str">
        <f>'[3]Elite Pr. Eintrag'!B23</f>
        <v>Staub Roseline</v>
      </c>
      <c r="C15" s="80"/>
      <c r="D15" s="80"/>
      <c r="E15" s="80"/>
      <c r="F15" s="80"/>
      <c r="G15" s="75">
        <f>'[3]Elite Pr. Eintrag'!K23</f>
        <v>447</v>
      </c>
      <c r="H15" s="83">
        <f t="shared" si="0"/>
        <v>74.3</v>
      </c>
      <c r="I15" s="84">
        <f t="shared" si="1"/>
        <v>521.3</v>
      </c>
      <c r="J15" s="81">
        <f t="shared" si="2"/>
        <v>97.30000000000007</v>
      </c>
      <c r="K15" s="75">
        <f>'[3]Final Elite Eintrag'!K15</f>
        <v>7</v>
      </c>
      <c r="L15" s="75">
        <f>'[3]Final Elite Eintrag'!L15</f>
        <v>5.1</v>
      </c>
      <c r="M15" s="75">
        <f>'[3]Final Elite Eintrag'!M15</f>
        <v>5.7</v>
      </c>
      <c r="N15" s="75">
        <f>'[3]Final Elite Eintrag'!N15</f>
        <v>8.1</v>
      </c>
      <c r="O15" s="75">
        <f>'[3]Final Elite Eintrag'!O15</f>
        <v>10.6</v>
      </c>
      <c r="P15" s="75">
        <f>'[3]Final Elite Eintrag'!P15</f>
        <v>9.3</v>
      </c>
      <c r="Q15" s="75">
        <f>'[3]Final Elite Eintrag'!Q15</f>
        <v>6.6</v>
      </c>
      <c r="R15" s="75">
        <f>'[3]Final Elite Eintrag'!R15</f>
        <v>7.6</v>
      </c>
      <c r="S15" s="75">
        <f>'[3]Final Elite Eintrag'!S15</f>
        <v>6.1</v>
      </c>
      <c r="T15" s="75">
        <f>'[3]Final Elite Eintrag'!T15</f>
        <v>8.2</v>
      </c>
    </row>
    <row r="16" spans="1:31" ht="23.25" customHeight="1">
      <c r="A16" s="87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</row>
    <row r="17" spans="1:31" ht="23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</row>
    <row r="18" spans="1:31" ht="23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</row>
    <row r="19" spans="1:31" ht="23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</row>
    <row r="20" spans="1:31" ht="23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</row>
    <row r="21" spans="1:31" ht="23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</row>
    <row r="22" spans="1:31" ht="23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</row>
    <row r="23" spans="1:31" ht="23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</row>
    <row r="24" spans="1:31" ht="23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</row>
    <row r="25" spans="1:31" ht="23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</row>
    <row r="26" spans="1:31" ht="23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ht="23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</row>
    <row r="28" spans="1:31" ht="23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</row>
    <row r="29" spans="1:31" ht="23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</row>
    <row r="30" spans="1:31" ht="23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ht="23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</row>
    <row r="32" spans="1:31" ht="23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</row>
    <row r="33" spans="1:31" ht="23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  <row r="34" spans="1:31" ht="23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</row>
    <row r="35" spans="1:31" ht="23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</row>
    <row r="36" spans="1:31" ht="23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</row>
    <row r="37" spans="1:31" ht="23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</row>
    <row r="38" spans="1:31" ht="23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</row>
    <row r="39" spans="1:31" ht="23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</row>
    <row r="40" spans="1:31" ht="23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</row>
    <row r="41" spans="1:31" ht="23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</row>
    <row r="42" spans="1:31" ht="23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</row>
    <row r="43" spans="1:31" ht="23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</row>
    <row r="44" spans="1:31" ht="23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</row>
    <row r="45" spans="1:31" ht="23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</row>
    <row r="46" spans="1:31" ht="23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</row>
    <row r="47" spans="1:31" ht="23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</row>
    <row r="48" spans="1:31" ht="23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</row>
    <row r="49" spans="1:31" ht="23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</row>
    <row r="50" spans="1:31" ht="23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</row>
    <row r="51" spans="1:31" ht="23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</row>
    <row r="52" spans="1:31" ht="23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</row>
    <row r="53" spans="1:31" ht="23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</row>
    <row r="54" spans="1:31" ht="23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</row>
    <row r="55" spans="1:31" ht="23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</row>
    <row r="56" spans="21:31" ht="23.25" customHeight="1"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</row>
    <row r="57" spans="21:31" ht="23.25" customHeight="1"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</row>
    <row r="58" spans="21:31" ht="23.25" customHeight="1"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</row>
    <row r="59" spans="21:31" ht="23.25" customHeight="1"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</row>
    <row r="60" spans="21:31" ht="23.25" customHeight="1"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</row>
    <row r="61" spans="21:31" ht="23.25" customHeight="1"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</row>
    <row r="62" spans="21:31" ht="23.25" customHeight="1"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</row>
    <row r="63" spans="21:31" ht="23.25" customHeight="1"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</row>
    <row r="64" spans="21:31" ht="23.25" customHeight="1"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</row>
    <row r="65" spans="21:31" ht="23.25" customHeight="1"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</row>
    <row r="66" spans="21:31" ht="23.25" customHeight="1"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</row>
    <row r="67" spans="21:31" ht="23.25" customHeight="1"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</row>
    <row r="68" spans="21:31" ht="23.25" customHeight="1"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</row>
    <row r="69" spans="21:31" ht="23.25" customHeight="1"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</row>
    <row r="70" spans="21:31" ht="23.25" customHeight="1"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</row>
    <row r="71" spans="21:31" ht="23.25" customHeight="1"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</row>
    <row r="72" spans="21:31" ht="23.25" customHeight="1"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</row>
    <row r="73" spans="21:31" ht="23.25" customHeight="1"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</row>
    <row r="74" spans="21:31" ht="23.25" customHeight="1"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</row>
    <row r="75" spans="21:31" ht="23.25" customHeight="1"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</row>
    <row r="76" spans="21:31" ht="23.25" customHeight="1"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</row>
    <row r="77" spans="21:31" ht="23.25" customHeight="1"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</row>
    <row r="78" spans="21:31" ht="23.25" customHeight="1"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</row>
    <row r="79" spans="21:31" ht="23.25" customHeight="1"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</row>
    <row r="80" spans="21:31" ht="23.25" customHeight="1"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</row>
    <row r="81" spans="21:31" ht="23.25" customHeight="1"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</row>
    <row r="82" spans="21:31" ht="23.25" customHeight="1"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</row>
    <row r="83" spans="21:31" ht="23.25" customHeight="1"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</row>
    <row r="84" spans="21:31" ht="23.25" customHeight="1"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</row>
    <row r="85" spans="21:31" ht="23.25" customHeight="1"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</row>
    <row r="86" spans="21:31" ht="23.25" customHeight="1"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</row>
    <row r="87" spans="21:31" ht="23.25" customHeight="1"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</row>
    <row r="88" spans="21:31" ht="23.25" customHeight="1"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</row>
    <row r="89" spans="21:31" ht="23.25" customHeight="1"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</row>
    <row r="90" spans="21:31" ht="23.25" customHeight="1"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</row>
    <row r="91" spans="21:31" ht="23.25" customHeight="1"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</row>
    <row r="92" spans="21:31" ht="23.25" customHeight="1"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</row>
    <row r="93" spans="21:31" ht="23.25" customHeight="1"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</row>
    <row r="94" spans="21:31" ht="23.25" customHeight="1"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</row>
    <row r="95" spans="21:31" ht="23.25" customHeight="1"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</row>
    <row r="96" spans="21:31" ht="23.25" customHeight="1"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</row>
    <row r="97" spans="21:31" ht="23.25" customHeight="1"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</row>
    <row r="98" spans="21:31" ht="23.25" customHeight="1"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</row>
    <row r="99" spans="21:31" ht="23.25" customHeight="1"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</row>
    <row r="100" spans="21:31" ht="23.25" customHeight="1">
      <c r="U100" s="6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</row>
    <row r="101" spans="21:31" ht="23.25" customHeight="1"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</row>
    <row r="102" spans="21:31" ht="23.25" customHeight="1">
      <c r="U102" s="6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</row>
    <row r="103" spans="21:31" ht="23.25" customHeight="1">
      <c r="U103" s="6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</row>
    <row r="104" spans="21:31" ht="23.25" customHeight="1"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</row>
    <row r="105" spans="21:31" ht="23.25" customHeight="1"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</row>
    <row r="106" spans="21:31" ht="23.25" customHeight="1"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</row>
    <row r="107" spans="21:31" ht="23.25" customHeight="1"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</row>
    <row r="108" spans="21:31" ht="23.25" customHeight="1"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</row>
    <row r="109" spans="21:31" ht="23.25" customHeight="1">
      <c r="U109" s="6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</row>
    <row r="110" spans="21:31" ht="23.25" customHeight="1">
      <c r="U110" s="6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</row>
    <row r="111" spans="21:31" ht="23.25" customHeight="1">
      <c r="U111" s="6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</row>
    <row r="112" spans="21:31" ht="23.25" customHeight="1">
      <c r="U112" s="6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</row>
    <row r="113" spans="21:31" ht="23.25" customHeight="1"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</row>
    <row r="114" spans="21:31" ht="23.25" customHeight="1"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</row>
    <row r="115" spans="21:31" ht="23.25" customHeight="1">
      <c r="U115" s="6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</row>
    <row r="116" spans="21:31" ht="23.25" customHeight="1"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</row>
    <row r="117" spans="21:31" ht="23.25" customHeight="1">
      <c r="U117" s="6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</row>
    <row r="118" spans="21:31" ht="23.25" customHeight="1"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</row>
    <row r="119" spans="21:31" ht="23.25" customHeight="1"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</row>
    <row r="120" spans="21:31" ht="23.25" customHeight="1">
      <c r="U120" s="6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</row>
    <row r="121" spans="21:31" ht="23.25" customHeight="1">
      <c r="U121" s="6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</row>
    <row r="122" spans="21:31" ht="23.25" customHeight="1">
      <c r="U122" s="6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</row>
    <row r="123" spans="21:31" ht="23.25" customHeight="1"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</row>
    <row r="124" spans="21:31" ht="23.25" customHeight="1">
      <c r="U124" s="6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</row>
    <row r="125" spans="21:31" ht="23.25" customHeight="1">
      <c r="U125" s="6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</row>
    <row r="126" spans="21:31" ht="23.25" customHeight="1">
      <c r="U126" s="6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</row>
    <row r="127" spans="21:31" ht="23.25" customHeight="1">
      <c r="U127" s="6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</row>
    <row r="128" spans="21:31" ht="23.25" customHeight="1">
      <c r="U128" s="6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</row>
    <row r="129" spans="21:31" ht="23.25" customHeight="1">
      <c r="U129" s="6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</row>
    <row r="130" spans="21:31" ht="23.25" customHeight="1"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</row>
    <row r="131" spans="21:31" ht="23.25" customHeight="1"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</row>
    <row r="132" spans="21:31" ht="23.25" customHeight="1">
      <c r="U132" s="6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</row>
    <row r="133" spans="21:31" ht="23.25" customHeight="1">
      <c r="U133" s="6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</row>
    <row r="134" spans="21:31" ht="23.25" customHeight="1">
      <c r="U134" s="6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</row>
    <row r="135" spans="21:31" ht="23.25" customHeight="1"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</row>
    <row r="136" spans="21:31" ht="23.25" customHeight="1">
      <c r="U136" s="6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</row>
    <row r="137" spans="21:31" ht="23.25" customHeight="1"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</row>
    <row r="138" spans="21:31" ht="23.25" customHeight="1">
      <c r="U138" s="6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</row>
    <row r="139" spans="21:31" ht="23.25" customHeight="1">
      <c r="U139" s="6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</row>
    <row r="140" spans="21:31" ht="23.25" customHeight="1">
      <c r="U140" s="6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</row>
    <row r="141" spans="21:31" ht="23.25" customHeight="1"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</row>
    <row r="142" spans="21:31" ht="23.25" customHeight="1">
      <c r="U142" s="6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</row>
    <row r="143" spans="21:31" ht="23.25" customHeight="1">
      <c r="U143" s="6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</row>
    <row r="144" spans="21:31" ht="23.25" customHeight="1">
      <c r="U144" s="6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</row>
    <row r="145" spans="21:31" ht="23.25" customHeight="1">
      <c r="U145" s="6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</row>
    <row r="146" spans="21:31" ht="23.25" customHeight="1"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</row>
  </sheetData>
  <sheetProtection/>
  <mergeCells count="2">
    <mergeCell ref="A4:T4"/>
    <mergeCell ref="B6:F6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Lothar Zurbriggen</dc:creator>
  <cp:keywords/>
  <dc:description/>
  <cp:lastModifiedBy>Lothar Zurbriggen</cp:lastModifiedBy>
  <dcterms:created xsi:type="dcterms:W3CDTF">2009-02-22T06:32:13Z</dcterms:created>
  <dcterms:modified xsi:type="dcterms:W3CDTF">2009-04-10T04:56:40Z</dcterms:modified>
  <cp:category/>
  <cp:version/>
  <cp:contentType/>
  <cp:contentStatus/>
</cp:coreProperties>
</file>